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зное\титул\"/>
    </mc:Choice>
  </mc:AlternateContent>
  <bookViews>
    <workbookView xWindow="0" yWindow="0" windowWidth="14376" windowHeight="7536" tabRatio="745" firstSheet="1" activeTab="4"/>
  </bookViews>
  <sheets>
    <sheet name="Образец" sheetId="4" r:id="rId1"/>
    <sheet name="1 класс" sheetId="6" r:id="rId2"/>
    <sheet name="2 класс" sheetId="8" r:id="rId3"/>
    <sheet name="3 класс" sheetId="24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21" r:id="rId9"/>
    <sheet name="9 класс" sheetId="22" r:id="rId10"/>
    <sheet name="10 класс " sheetId="25" r:id="rId11"/>
    <sheet name="11 класс" sheetId="23" r:id="rId12"/>
    <sheet name="10 новый" sheetId="26" r:id="rId13"/>
  </sheets>
  <definedNames>
    <definedName name="базовый" localSheetId="10">'10 класс '!#REF!</definedName>
    <definedName name="базовый" localSheetId="11">'11 класс'!#REF!</definedName>
    <definedName name="базовый" localSheetId="3">Образец!#REF!</definedName>
    <definedName name="базовый">Образец!#REF!</definedName>
  </definedNames>
  <calcPr calcId="162913"/>
</workbook>
</file>

<file path=xl/calcChain.xml><?xml version="1.0" encoding="utf-8"?>
<calcChain xmlns="http://schemas.openxmlformats.org/spreadsheetml/2006/main">
  <c r="Z64" i="26" l="1"/>
  <c r="U35" i="26"/>
  <c r="S35" i="26"/>
  <c r="Q35" i="26"/>
  <c r="O35" i="26"/>
  <c r="M35" i="26"/>
  <c r="K35" i="26"/>
  <c r="I35" i="26"/>
  <c r="G35" i="26"/>
  <c r="E35" i="26"/>
  <c r="C35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X29" i="26"/>
  <c r="X28" i="26"/>
  <c r="X27" i="26"/>
  <c r="X25" i="26"/>
  <c r="X24" i="26"/>
  <c r="X23" i="26"/>
  <c r="X22" i="26"/>
  <c r="X21" i="26"/>
  <c r="X20" i="26"/>
  <c r="X16" i="26"/>
  <c r="X15" i="26"/>
  <c r="X12" i="26"/>
  <c r="X11" i="26"/>
  <c r="C36" i="26" l="1"/>
  <c r="C39" i="26" s="1"/>
  <c r="O36" i="26"/>
  <c r="O39" i="26" s="1"/>
  <c r="S36" i="26"/>
  <c r="S39" i="26" s="1"/>
  <c r="Q36" i="26"/>
  <c r="Q37" i="26" s="1"/>
  <c r="U36" i="26"/>
  <c r="U37" i="26" s="1"/>
  <c r="M36" i="26"/>
  <c r="M37" i="26" s="1"/>
  <c r="I36" i="26"/>
  <c r="I39" i="26" s="1"/>
  <c r="K36" i="26"/>
  <c r="K37" i="26" s="1"/>
  <c r="G36" i="26"/>
  <c r="G39" i="26" s="1"/>
  <c r="E36" i="26"/>
  <c r="E39" i="26" s="1"/>
  <c r="U39" i="26"/>
  <c r="C37" i="26"/>
  <c r="S37" i="26" l="1"/>
  <c r="O37" i="26"/>
  <c r="Q39" i="26"/>
  <c r="G37" i="26"/>
  <c r="I37" i="26"/>
  <c r="M39" i="26"/>
  <c r="K39" i="26"/>
  <c r="E37" i="26"/>
  <c r="C57" i="8" l="1"/>
  <c r="C68" i="23" l="1"/>
  <c r="D60" i="23"/>
  <c r="B68" i="23"/>
  <c r="D61" i="23"/>
  <c r="D20" i="23"/>
  <c r="D16" i="23"/>
  <c r="D17" i="23"/>
  <c r="D15" i="23"/>
  <c r="D14" i="23"/>
  <c r="D10" i="23"/>
  <c r="E45" i="25"/>
  <c r="D52" i="25"/>
  <c r="C52" i="25"/>
  <c r="E46" i="25"/>
  <c r="E44" i="25"/>
  <c r="E43" i="25"/>
  <c r="E42" i="25"/>
  <c r="E41" i="25"/>
  <c r="E40" i="25"/>
  <c r="E39" i="25"/>
  <c r="E38" i="25"/>
  <c r="E36" i="25"/>
  <c r="E37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C58" i="11"/>
  <c r="C57" i="24"/>
  <c r="C43" i="6"/>
  <c r="E52" i="25" l="1"/>
  <c r="C106" i="23"/>
  <c r="D89" i="25"/>
  <c r="D64" i="22"/>
  <c r="D62" i="21"/>
  <c r="D61" i="19"/>
  <c r="C62" i="12"/>
  <c r="C66" i="1"/>
  <c r="E39" i="21" l="1"/>
  <c r="D39" i="21"/>
  <c r="F33" i="21" l="1"/>
  <c r="F10" i="21"/>
  <c r="D39" i="12" l="1"/>
  <c r="C39" i="12"/>
  <c r="C40" i="1"/>
  <c r="D40" i="1"/>
  <c r="E13" i="12"/>
  <c r="E21" i="12"/>
  <c r="E39" i="12" l="1"/>
  <c r="E40" i="1"/>
  <c r="D59" i="23"/>
  <c r="E79" i="25" l="1"/>
  <c r="D13" i="23" l="1"/>
  <c r="F14" i="22"/>
  <c r="F14" i="19"/>
  <c r="F15" i="19"/>
  <c r="F16" i="19"/>
  <c r="F14" i="21"/>
  <c r="E14" i="12"/>
  <c r="E15" i="12"/>
  <c r="E15" i="1"/>
  <c r="F17" i="22" l="1"/>
  <c r="E22" i="1" l="1"/>
  <c r="D34" i="24"/>
  <c r="C34" i="24"/>
  <c r="E33" i="24"/>
  <c r="E32" i="24"/>
  <c r="E31" i="24"/>
  <c r="E30" i="24"/>
  <c r="E29" i="24"/>
  <c r="E28" i="24"/>
  <c r="E27" i="24"/>
  <c r="E26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34" i="24" l="1"/>
  <c r="E39" i="19"/>
  <c r="D39" i="19"/>
  <c r="F39" i="19" l="1"/>
  <c r="E12" i="8"/>
  <c r="E13" i="8"/>
  <c r="E12" i="1"/>
  <c r="E13" i="1"/>
  <c r="D95" i="23" l="1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19" i="23"/>
  <c r="D18" i="23"/>
  <c r="D12" i="23"/>
  <c r="D11" i="23"/>
  <c r="D68" i="23" l="1"/>
  <c r="E89" i="22"/>
  <c r="E40" i="22"/>
  <c r="D40" i="22"/>
  <c r="F39" i="22"/>
  <c r="F38" i="22"/>
  <c r="F37" i="22"/>
  <c r="F36" i="22"/>
  <c r="F35" i="22"/>
  <c r="F33" i="22"/>
  <c r="F32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6" i="22"/>
  <c r="F15" i="22"/>
  <c r="F13" i="22"/>
  <c r="F12" i="22"/>
  <c r="F11" i="22"/>
  <c r="F10" i="22"/>
  <c r="F40" i="22" l="1"/>
  <c r="F38" i="21"/>
  <c r="F37" i="21"/>
  <c r="F36" i="21"/>
  <c r="F35" i="21"/>
  <c r="F34" i="21"/>
  <c r="F32" i="21"/>
  <c r="F31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3" i="21"/>
  <c r="F12" i="21"/>
  <c r="F11" i="21"/>
  <c r="F39" i="21" l="1"/>
  <c r="F38" i="19" l="1"/>
  <c r="F37" i="19"/>
  <c r="F36" i="19"/>
  <c r="F35" i="19"/>
  <c r="F34" i="19"/>
  <c r="F33" i="19"/>
  <c r="F32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3" i="19"/>
  <c r="F12" i="19"/>
  <c r="F11" i="19"/>
  <c r="F10" i="19"/>
  <c r="E23" i="12" l="1"/>
  <c r="E24" i="1"/>
  <c r="E18" i="11" l="1"/>
  <c r="E38" i="12" l="1"/>
  <c r="E37" i="12"/>
  <c r="E36" i="12"/>
  <c r="E35" i="12"/>
  <c r="E34" i="12"/>
  <c r="E33" i="12"/>
  <c r="E32" i="12"/>
  <c r="E31" i="12"/>
  <c r="E29" i="12"/>
  <c r="E28" i="12"/>
  <c r="E27" i="12"/>
  <c r="E26" i="12"/>
  <c r="E25" i="12"/>
  <c r="E24" i="12"/>
  <c r="E22" i="12"/>
  <c r="E20" i="12"/>
  <c r="E19" i="12"/>
  <c r="E18" i="12"/>
  <c r="E17" i="12"/>
  <c r="E16" i="12"/>
  <c r="E12" i="12"/>
  <c r="E11" i="12"/>
  <c r="E10" i="12"/>
  <c r="D35" i="11" l="1"/>
  <c r="C35" i="11"/>
  <c r="E34" i="11"/>
  <c r="E33" i="11"/>
  <c r="E32" i="11"/>
  <c r="E31" i="11"/>
  <c r="E30" i="11"/>
  <c r="E29" i="11"/>
  <c r="E28" i="11"/>
  <c r="E27" i="11"/>
  <c r="E25" i="11"/>
  <c r="E24" i="11"/>
  <c r="E23" i="11"/>
  <c r="E22" i="11"/>
  <c r="E21" i="11"/>
  <c r="E20" i="11"/>
  <c r="E19" i="11"/>
  <c r="E17" i="11"/>
  <c r="E16" i="11"/>
  <c r="E15" i="11"/>
  <c r="E14" i="11"/>
  <c r="E11" i="11"/>
  <c r="E10" i="11"/>
  <c r="D34" i="8"/>
  <c r="C34" i="8"/>
  <c r="E33" i="8"/>
  <c r="E32" i="8"/>
  <c r="E31" i="8"/>
  <c r="E30" i="8"/>
  <c r="E29" i="8"/>
  <c r="E28" i="8"/>
  <c r="E27" i="8"/>
  <c r="E26" i="8"/>
  <c r="E24" i="8"/>
  <c r="E23" i="8"/>
  <c r="E22" i="8"/>
  <c r="E21" i="8"/>
  <c r="E20" i="8"/>
  <c r="E19" i="8"/>
  <c r="E18" i="8"/>
  <c r="E17" i="8"/>
  <c r="E16" i="8"/>
  <c r="E15" i="8"/>
  <c r="E14" i="8"/>
  <c r="E11" i="8"/>
  <c r="E10" i="8"/>
  <c r="D21" i="6"/>
  <c r="C21" i="6"/>
  <c r="E20" i="6"/>
  <c r="E19" i="6"/>
  <c r="E18" i="6"/>
  <c r="E17" i="6"/>
  <c r="E16" i="6"/>
  <c r="E15" i="6"/>
  <c r="E14" i="6"/>
  <c r="E12" i="6"/>
  <c r="E11" i="6"/>
  <c r="E10" i="6"/>
  <c r="D13" i="4"/>
  <c r="D11" i="4"/>
  <c r="D26" i="4"/>
  <c r="D29" i="4"/>
  <c r="D28" i="4"/>
  <c r="D27" i="4"/>
  <c r="D22" i="4"/>
  <c r="D21" i="4"/>
  <c r="C39" i="4"/>
  <c r="B39" i="4"/>
  <c r="D38" i="4"/>
  <c r="D37" i="4"/>
  <c r="D36" i="4"/>
  <c r="D35" i="4"/>
  <c r="D34" i="4"/>
  <c r="D33" i="4"/>
  <c r="D32" i="4"/>
  <c r="D31" i="4"/>
  <c r="D25" i="4"/>
  <c r="D24" i="4"/>
  <c r="D23" i="4"/>
  <c r="D20" i="4"/>
  <c r="D19" i="4"/>
  <c r="D18" i="4"/>
  <c r="D17" i="4"/>
  <c r="D16" i="4"/>
  <c r="D15" i="4"/>
  <c r="D14" i="4"/>
  <c r="D12" i="4"/>
  <c r="D10" i="4"/>
  <c r="E36" i="1"/>
  <c r="E35" i="1"/>
  <c r="E39" i="1"/>
  <c r="E38" i="1"/>
  <c r="E37" i="1"/>
  <c r="E34" i="1"/>
  <c r="E33" i="1"/>
  <c r="E32" i="1"/>
  <c r="E30" i="1"/>
  <c r="E29" i="1"/>
  <c r="E28" i="1"/>
  <c r="E27" i="1"/>
  <c r="E26" i="1"/>
  <c r="E25" i="1"/>
  <c r="E23" i="1"/>
  <c r="E21" i="1"/>
  <c r="E20" i="1"/>
  <c r="E19" i="1"/>
  <c r="E18" i="1"/>
  <c r="E17" i="1"/>
  <c r="E16" i="1"/>
  <c r="E14" i="1"/>
  <c r="E11" i="1"/>
  <c r="E10" i="1"/>
  <c r="E35" i="11" l="1"/>
  <c r="E34" i="8"/>
  <c r="E21" i="6"/>
  <c r="D39" i="4"/>
  <c r="X30" i="26"/>
  <c r="W30" i="26"/>
</calcChain>
</file>

<file path=xl/comments1.xml><?xml version="1.0" encoding="utf-8"?>
<comments xmlns="http://schemas.openxmlformats.org/spreadsheetml/2006/main">
  <authors>
    <author>Admin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Название профилей для указания внаименовании столбцов.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заполненных столбцов = кол-ву реализуемых ИУП в ОО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<sst xmlns="http://schemas.openxmlformats.org/spreadsheetml/2006/main" count="2758" uniqueCount="686">
  <si>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</si>
  <si>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</si>
  <si>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</si>
  <si>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</si>
  <si>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</si>
  <si>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в неделю</t>
  </si>
  <si>
    <t>в учебный год</t>
  </si>
  <si>
    <t>Русский язык</t>
  </si>
  <si>
    <t>Литература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</si>
  <si>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</si>
  <si>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</si>
  <si>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</si>
  <si>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</si>
  <si>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</si>
  <si>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</si>
  <si>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</si>
  <si>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</si>
  <si>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</si>
  <si>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</si>
  <si>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</si>
  <si>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</si>
  <si>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</si>
  <si>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</si>
  <si>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</si>
  <si>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</si>
  <si>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</si>
  <si>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</si>
  <si>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</si>
  <si>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</si>
  <si>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</si>
  <si>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</si>
  <si>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</si>
  <si>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Предпрофильные курсы</t>
  </si>
  <si>
    <t>Учебные предметы</t>
  </si>
  <si>
    <t>5-9</t>
  </si>
  <si>
    <t>да</t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</si>
  <si>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</si>
  <si>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</si>
  <si>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</si>
  <si>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</si>
  <si>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</si>
  <si>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</si>
  <si>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</si>
  <si>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</si>
  <si>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</si>
  <si>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</si>
  <si>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</si>
  <si>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</si>
  <si>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</si>
  <si>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</si>
  <si>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</si>
  <si>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</si>
  <si>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Кол-во часов</t>
  </si>
  <si>
    <t>Форма организации внеурочной деятельности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</si>
  <si>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</si>
  <si>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</si>
  <si>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</si>
  <si>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</si>
  <si>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</si>
  <si>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</si>
  <si>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</si>
  <si>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</si>
  <si>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</si>
  <si>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</si>
  <si>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</si>
  <si>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</si>
  <si>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</si>
  <si>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</si>
  <si>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</si>
  <si>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</si>
  <si>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</si>
  <si>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</si>
  <si>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</si>
  <si>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</si>
  <si>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</si>
  <si>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</si>
  <si>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</si>
  <si>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</si>
  <si>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</si>
  <si>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</si>
  <si>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</si>
  <si>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</si>
  <si>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t>из части, форми-руемой участни-ками обр. отношений</t>
  </si>
  <si>
    <t>Часть, формируемая участниками образовательных отношений:</t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</si>
  <si>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</si>
  <si>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</si>
  <si>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</si>
  <si>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</si>
  <si>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</si>
  <si>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</si>
  <si>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</si>
  <si>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</si>
  <si>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Русский язык и литература</t>
  </si>
  <si>
    <t>Русский язык и литературное чт.</t>
  </si>
  <si>
    <t>Астрономия</t>
  </si>
  <si>
    <t>Индивидуальный проект</t>
  </si>
  <si>
    <t>Реализуемый стандарт -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</si>
  <si>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</si>
  <si>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 xml:space="preserve">Родной (______) язык </t>
  </si>
  <si>
    <t>Родной (_____) язык</t>
  </si>
  <si>
    <t>Родная (_____) литература</t>
  </si>
  <si>
    <t>Родной (______) язык</t>
  </si>
  <si>
    <t>Литературное чтение на родном (______) языке</t>
  </si>
  <si>
    <t>* Предмет Основы религиозных культур и светской этики является обязательным для изучения всеми обучающимися в соотвествии с п. 32.1  ФГОС НОО, утвержденным приказом Минпросвещения России  от 31.05.2021 № 286.  Выбор модуля осуществляется по завялению родителей (законных представителей) обучающихся.</t>
  </si>
  <si>
    <t>Сроки реализации программы (классы)</t>
  </si>
  <si>
    <t xml:space="preserve">Приложение №3 к приказу
от 00.00.2022 №000-од
</t>
  </si>
  <si>
    <t>3</t>
  </si>
  <si>
    <t>5</t>
  </si>
  <si>
    <t>170</t>
  </si>
  <si>
    <t>по содержанию (да/нет)</t>
  </si>
  <si>
    <r>
      <t>Уровень реализации образовательных программ (</t>
    </r>
    <r>
      <rPr>
        <i/>
        <sz val="14"/>
        <color theme="1"/>
        <rFont val="Times New Roman"/>
        <family val="1"/>
      </rPr>
      <t>базовый)</t>
    </r>
  </si>
  <si>
    <t>по кол-ву часов↓ (да/нет)</t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</si>
  <si>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углубленный)</t>
    </r>
  </si>
  <si>
    <t>ФГОС НОО (обновлённый)</t>
  </si>
  <si>
    <r>
      <t xml:space="preserve">Модификация программы при реализации </t>
    </r>
    <r>
      <rPr>
        <i/>
        <sz val="14"/>
        <color theme="1"/>
        <rFont val="Times New Roman"/>
        <family val="1"/>
      </rPr>
      <t>только углубленного изучения</t>
    </r>
  </si>
  <si>
    <t>Реквизиты 
примерной рабочей программы</t>
  </si>
  <si>
    <t>ФГОС ООО (обновлённый)</t>
  </si>
  <si>
    <r>
      <t xml:space="preserve">Обоснование модификации программы 
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</si>
  <si>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программ (</t>
    </r>
    <r>
      <rPr>
        <i/>
        <sz val="14"/>
        <color theme="1"/>
        <rFont val="Times New Roman"/>
        <family val="1"/>
        <charset val="204"/>
      </rPr>
      <t>базовый, углублённый)</t>
    </r>
  </si>
  <si>
    <t xml:space="preserve">Модификация программы </t>
  </si>
  <si>
    <t>История Самарского края</t>
  </si>
  <si>
    <r>
      <t xml:space="preserve">кол-во часов 
</t>
    </r>
    <r>
      <rPr>
        <sz val="12"/>
        <color rgb="FFFF0000"/>
        <rFont val="Times New Roman"/>
        <family val="1"/>
      </rPr>
      <t>(как в книжном варианте программы)</t>
    </r>
  </si>
  <si>
    <t>https://edsoo.ru/Primernaya_rabochaya_programma_osnovnogo_obschego_obrazovaniya_predmeta_Matematika_proekt_.htm</t>
  </si>
  <si>
    <r>
      <rPr>
        <sz val="12"/>
        <color theme="1"/>
        <rFont val="Times New Roman"/>
        <family val="1"/>
      </rPr>
      <t>Звёздный английский. Starlight. 2-11 класс. Сборник примерных рабочих программ. Мильруд Р. П., Суворова Ж.А. М.: Просвещение, 2019.</t>
    </r>
    <r>
      <rPr>
        <sz val="10"/>
        <color rgb="FFFF0000"/>
        <rFont val="Times New Roman"/>
        <family val="1"/>
      </rPr>
      <t xml:space="preserve">
</t>
    </r>
  </si>
  <si>
    <t>Информационная безопасность</t>
  </si>
  <si>
    <t>102</t>
  </si>
  <si>
    <t>углублённый</t>
  </si>
  <si>
    <t>ОДНКНР</t>
  </si>
  <si>
    <t>Учебный план 5 класса ГБОУ Школы №000 ______________ на 2023-2024 уч. год</t>
  </si>
  <si>
    <r>
      <rPr>
        <sz val="14"/>
        <rFont val="Times New Roman"/>
        <family val="1"/>
      </rPr>
      <t>кол-во часов</t>
    </r>
    <r>
      <rPr>
        <sz val="14"/>
        <color rgb="FFFF0000"/>
        <rFont val="Times New Roman"/>
        <family val="1"/>
        <charset val="204"/>
      </rPr>
      <t xml:space="preserve"> (базовый уровень - как в ФРП/ПРП, углубленный - как в книжном варианте или как в ПРП)</t>
    </r>
  </si>
  <si>
    <r>
      <t>Реквизиты 
федеральной рабочей программы/примерной рабочей программы</t>
    </r>
    <r>
      <rPr>
        <sz val="14"/>
        <color rgb="FFFF0000"/>
        <rFont val="Times New Roman"/>
        <family val="1"/>
      </rPr>
      <t>*</t>
    </r>
  </si>
  <si>
    <t>Сроки                реализации                      программы (классы)</t>
  </si>
  <si>
    <t>https://edsoo.ru/Federalnaya_rabochaya_programma_osnovnogo_obschego_obrazovaniya_predmeta_Russkij_yazik_.htm</t>
  </si>
  <si>
    <t>https://edsoo.ru/Federalnaya_rabochaya_programma_osnovnogo_obschego_obrazovaniya_predmeta_Literatura_.htm</t>
  </si>
  <si>
    <t xml:space="preserve">ЛадыженскаяТ.А.,Баранов М.Т.,Тростенцова Л.А. и другие. Русский язык, 5 класс.                                     М.: Просвещение, 2022  </t>
  </si>
  <si>
    <t xml:space="preserve">https://edsoo.ru/Federalnaya_rabochaya_programma_osnovnogo_obschego_obrazovaniya_predmeta_Geografiya_.htm </t>
  </si>
  <si>
    <t>https://edsoo.ru/Federalnaya_rabochaya_programma_osnovnogo_obschego_obrazovaniya_predmeta_Istoriya_.htm</t>
  </si>
  <si>
    <r>
      <rPr>
        <sz val="14"/>
        <color rgb="FFFF0000"/>
        <rFont val="Calibri (Основной текст)_x0000_"/>
        <charset val="204"/>
      </rPr>
      <t>*</t>
    </r>
    <r>
      <rPr>
        <sz val="14"/>
        <rFont val="Calibri (Основной текст)_x0000_"/>
        <charset val="204"/>
      </rPr>
      <t>федеральные/</t>
    </r>
    <r>
      <rPr>
        <sz val="14"/>
        <rFont val="Calibri"/>
        <family val="2"/>
        <charset val="204"/>
        <scheme val="minor"/>
      </rPr>
      <t>при</t>
    </r>
    <r>
      <rPr>
        <sz val="14"/>
        <color theme="1"/>
        <rFont val="Calibri"/>
        <family val="2"/>
        <charset val="204"/>
        <scheme val="minor"/>
      </rPr>
      <t xml:space="preserve">мерные рабочие программы для составления рабочих программ учителем (по обновлённым ФГОС НОО и ООО) берутся строго с сайта https://edsoo.ru
 </t>
    </r>
  </si>
  <si>
    <r>
      <t>**</t>
    </r>
    <r>
      <rPr>
        <sz val="14"/>
        <rFont val="Calibri"/>
        <family val="2"/>
        <charset val="204"/>
        <scheme val="minor"/>
      </rPr>
      <t xml:space="preserve">Учебники, имеющиеся в библитечном фонде, но не вошедшие в приказ Минпросвещения РФ №858 от 21.09.2022, используются в переходный период при введении обновленных ФГОС, а также а соответствии с приложением 2 и приложением 3 к данному приказу. С 2023 года  осуществлятся поэтапная замена учебников. </t>
    </r>
  </si>
  <si>
    <t>из обяза-тельной части федерального УП</t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</si>
  <si>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федеральной/примерной РП)</t>
    </r>
  </si>
  <si>
    <r>
      <t xml:space="preserve">Родной язык и литературное чт. на родном языке </t>
    </r>
    <r>
      <rPr>
        <sz val="12"/>
        <color rgb="FFFF0000"/>
        <rFont val="Times New Roman"/>
        <family val="1"/>
      </rPr>
      <t>(при наличии возможностей ОУ и по заявлению родителей)</t>
    </r>
  </si>
  <si>
    <r>
      <t xml:space="preserve">кол-во часов 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</si>
  <si>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r>
      <t xml:space="preserve">кол-во часов </t>
    </r>
    <r>
      <rPr>
        <sz val="10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</si>
  <si>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r>
      <t>Родной язык и литературное чт. на родном языке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(при наличии возможностей ОУ и по заявлению родителей)</t>
    </r>
  </si>
  <si>
    <r>
      <rPr>
        <sz val="14"/>
        <color theme="1"/>
        <rFont val="Times New Roman"/>
        <family val="1"/>
      </rPr>
      <t>Родной язык и родная литература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(при наличии возможностей ОУ и по заявлению родителей)</t>
    </r>
  </si>
  <si>
    <t>Основы духовно-нравственной культуры народов России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</si>
  <si>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федеральной/примерной РП, углубленный - как в книжном варианте или как в примерной РП)</t>
    </r>
  </si>
  <si>
    <t>из обяза-тельной части УП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</si>
  <si>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федеральной/примерной РП/как в книжном варианте программы, углубленный - как в книжном варианте или как в примерной РП)</t>
    </r>
  </si>
  <si>
    <t>Реквизиты 
федеральной/примерной рабочей программы</t>
  </si>
  <si>
    <t xml:space="preserve">Учебный план ОУ (разрабатывается на основе федерального учебного плана ФОП СОО,приказ Минпросвещения России от 23.11.2022 №1014)
</t>
  </si>
  <si>
    <t>Родная литература*</t>
  </si>
  <si>
    <t>Родной язык *</t>
  </si>
  <si>
    <t>Всего часов на предмет</t>
  </si>
  <si>
    <t xml:space="preserve">Спецкурсы (итого) </t>
  </si>
  <si>
    <t>Факультативные курсы (итого)</t>
  </si>
  <si>
    <t>*при наличии возможностей организации и по заявлению родителей</t>
  </si>
  <si>
    <t>Включен в федер. перечень учебников, приказ Минпросвещения России № 858
от 21.09.2022</t>
  </si>
  <si>
    <t>приложение 1 (да/нет)</t>
  </si>
  <si>
    <t>приложение 2  (да/нет)</t>
  </si>
  <si>
    <t>приложение 3 (да/нет)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</si>
  <si>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примерной РП/как в книжном варианте программы, углубленный - как в книжном варианте или как в примерной РП)</t>
    </r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</si>
  <si>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-как в примерной РП/как в книжном варианте программы, углубленный - как в книжном варианте или как в примерной РП)</t>
    </r>
  </si>
  <si>
    <t xml:space="preserve">Модуль "Введение в новейшую историю России"
</t>
  </si>
  <si>
    <r>
      <t xml:space="preserve">кол-во часов 
</t>
    </r>
    <r>
      <rPr>
        <sz val="12"/>
        <color rgb="FFFF0000"/>
        <rFont val="Times New Roman"/>
        <family val="1"/>
      </rPr>
      <t>(базовый уровень - как в федеральной РП (ОБЖ)/примерной РП/как в книжном варианте программы, углубленный - как в книжном варианте или как в примерной РП)</t>
    </r>
  </si>
  <si>
    <t>ВД по учебным предметам образовательной программы</t>
  </si>
  <si>
    <t>ВД по формированию функциональной грамотности; проектная и исследовательская деятельность</t>
  </si>
  <si>
    <t>ВД, направленная на развитие личности, профориентацию, предпрофильную подготовку</t>
  </si>
  <si>
    <t>ВД по реализации комплекса воспитательных мероприятий</t>
  </si>
  <si>
    <t>ВД по организации деятельности ученических сообществ</t>
  </si>
  <si>
    <t>Классные часы</t>
  </si>
  <si>
    <t>ВД по организации педагогической поддержки</t>
  </si>
  <si>
    <t>ВД по обеспечению безопасности жизни и здоровья</t>
  </si>
  <si>
    <r>
      <t xml:space="preserve">Реализуемая программа </t>
    </r>
    <r>
      <rPr>
        <b/>
        <sz val="12"/>
        <color rgb="FFFF0000"/>
        <rFont val="Times New Roman"/>
        <family val="1"/>
        <charset val="204"/>
      </rPr>
      <t>(реквизиты, автор)</t>
    </r>
  </si>
  <si>
    <r>
      <t xml:space="preserve">Наличие рецензии </t>
    </r>
    <r>
      <rPr>
        <sz val="14"/>
        <color rgb="FFFF0000"/>
        <rFont val="Times New Roman"/>
        <family val="1"/>
        <charset val="204"/>
      </rPr>
      <t>на рабочую программу углубленного изучения отдельных предметов</t>
    </r>
    <r>
      <rPr>
        <sz val="14"/>
        <color theme="1"/>
        <rFont val="Times New Roman"/>
        <family val="1"/>
        <charset val="204"/>
      </rPr>
      <t xml:space="preserve"> от  ЦРО </t>
    </r>
    <r>
      <rPr>
        <sz val="14"/>
        <color rgb="FFFF0000"/>
        <rFont val="Times New Roman"/>
        <family val="1"/>
        <charset val="204"/>
      </rPr>
      <t>соотнесение  с обновленными ФГОС НОО</t>
    </r>
    <r>
      <rPr>
        <sz val="14"/>
        <color theme="1"/>
        <rFont val="Times New Roman"/>
        <family val="1"/>
        <charset val="204"/>
      </rPr>
      <t xml:space="preserve">
(реквизиты) </t>
    </r>
  </si>
  <si>
    <t xml:space="preserve">Иностранные языки.  </t>
  </si>
  <si>
    <t>Формулы не сбивать!!!</t>
  </si>
  <si>
    <t>Геометрия</t>
  </si>
  <si>
    <t>Вероятность и статистика</t>
  </si>
  <si>
    <t>Учебные модули</t>
  </si>
  <si>
    <t>Предметная область</t>
  </si>
  <si>
    <t>Родной язык и родная литература</t>
  </si>
  <si>
    <t>Иностранные языки</t>
  </si>
  <si>
    <t>Физическая культура, основы безопасности жизнедеятельности</t>
  </si>
  <si>
    <t>История (модуль Всеобщая история)</t>
  </si>
  <si>
    <t xml:space="preserve">Алгебра и начала математического анализа </t>
  </si>
  <si>
    <t>История
(модули Всеобщая история, История России)</t>
  </si>
  <si>
    <t xml:space="preserve"> Всеобщая история, История России</t>
  </si>
  <si>
    <t xml:space="preserve"> Реализуемая программа</t>
  </si>
  <si>
    <t>Реквизиты и автор пограммы</t>
  </si>
  <si>
    <t xml:space="preserve">Реализуемая программа </t>
  </si>
  <si>
    <t>(реквизиты, автор)</t>
  </si>
  <si>
    <t xml:space="preserve">Горецкий В.Г., Кирюшкин В.А., Виноградская Л.А., Бойкина М.В.Русский язык. Азбука. В 2-х ч. - М.: Просвещение, 2023.   Канакина В.П., Горецкий В.Г. Русский язык. 1 кл. - М.: Просвещение, 2023.          </t>
  </si>
  <si>
    <t>Климанова Л.Ф., Горецкий В.Г., Голованова М.В. и др. Литературное чтение. В 2 ч. 1 кл. - М.: Просвещение, 2023.</t>
  </si>
  <si>
    <t>Плешаков А. А. Окружающий мир. В 2 ч. 1 кл. - М.: Просвещение, 2023.</t>
  </si>
  <si>
    <t>Критская Е. Д., Сергеева Г. П., Шмагина Т. С. Музыка. 1 кл. - М.: Просвещение, 2023.</t>
  </si>
  <si>
    <t>Неменская Л. А./ под редакцией Неменского Б. М. Изобразительное искусство. 1 кл. - М.: Просвещение, 2023.</t>
  </si>
  <si>
    <t>Лутцева Е.А., Зуева Т.П. Технология.  1 кл. - М.: Просвещение, 2023.</t>
  </si>
  <si>
    <t xml:space="preserve">Матвеев А.П. Физическая культура. 1 кл. - М.: Просвещение, 2023. </t>
  </si>
  <si>
    <t>Моро М.И., Волкова С.И., Степанова С.В. Математика. В 2 ч. 1 кл. - М.: Просвещение, 2023.</t>
  </si>
  <si>
    <t>Климанова Л.Ф., Горецкий В.Г., Голованова М.В. и др. Литературное чтение. В 2 ч. 2 кл. - М.: Просвещение, 2023.</t>
  </si>
  <si>
    <t>Канакина В.П., Горецкий В.Г. Русский язык.  В 2-х ч. 2 кл. - М.: Просвещение, 2023.</t>
  </si>
  <si>
    <t>Быкова Н. И., Дули Д., Поспелова М. Д. и др. Английский язык. В 2 ч. 2 кл. - М.: Просвещение, 2023.</t>
  </si>
  <si>
    <t>Моро М.И., Бантова М.А., Бельтюкова Г.В. и др. Математика. В 2 ч. 2 кл. - М.: Просвещение, 2023.</t>
  </si>
  <si>
    <t>Плешаков А. А. Окружающий мир. В 2 ч. 2 кл. - М.: Просвещение, 2023.</t>
  </si>
  <si>
    <t>Канакина В.П., Горецкий В.Г. Русский язык. В 2-х ч. 3 кл. - М.: Просвещение, 2023.</t>
  </si>
  <si>
    <t>Климанова Л.Ф., Горецкий В.Г., Голованова М.В. и др.  Литературное чтение.  В 2 ч. 3 кл. - М.: Просвещение, 2023.</t>
  </si>
  <si>
    <t>Моро М.И., Бантова М.А., Бельтюкова Г.В. и др. Математика. В 2 ч.3 кл. - М.: Просвещение, 2023.</t>
  </si>
  <si>
    <t>Плешаков А. А. Окружающий мир. В 2 ч. 3 кл.- М.: Просвещение, 2023.</t>
  </si>
  <si>
    <t xml:space="preserve">Горяева Н. А., Неменская Л. А., Питерских А. С. и др./ под ред. Неменского Б. М. Изобразительное искусство. 3 кл. - М.: Просвещение, 2020. </t>
  </si>
  <si>
    <t>Критская Е. Д., Сергеева Г. П., Шмагина Т. С. Музыка. 3 кл. - М.: Просвещение, 2020.</t>
  </si>
  <si>
    <t>Лутцева Е.А., Зуева Т.П. Технология. 3 кл. - М.: Просвещение, 2020.</t>
  </si>
  <si>
    <t>Лях В.И. Физическая культура. 1-4 кл. - М.: Просвещение, 2020.</t>
  </si>
  <si>
    <t>Лутцева Е.А., Зуева Т.П. Технология. 2 кл. - М.: Просвещение, 2020.</t>
  </si>
  <si>
    <t xml:space="preserve">Коротеева Е. И./ под ред. Неменского Б. М. Изобразительное искусство. 2 кл. - М.: Просвещение, 2020. </t>
  </si>
  <si>
    <t>Критская Е. Д., Сергеева Г. П., Шмагина Т. С./Музыка. 2 кл.- М.: Просвещение, 2020.</t>
  </si>
  <si>
    <t>Канакина В.П., Горецкий В.Г.Русский язык.  В 2-х ч. 4 кл. - М.: Просвещение, 2023.</t>
  </si>
  <si>
    <t>Климанова Л.Ф., Горецкий В.Г., Голованова М.В. и др. Литературное чтение.  В 2 ч.4 кл. - М.: Просвещение, 2023.</t>
  </si>
  <si>
    <t>Моро М.И., Бантова М.А., Бельтюкова Г.В. и др. Математика. В 2 ч. 4 кл. - М.: Просвещение, 2023.</t>
  </si>
  <si>
    <t>Плешаков А.А., Крючкова Е.А. Окружающий мир. В 2 ч 4 кл. - М.: Просвещение, 2023.</t>
  </si>
  <si>
    <t>Васильева О.Ю., Кульберг А.С., Корытко О.В. и др. Основы религиозных культур и светской этики. Основы православной культуры. В 2 ч. 4 кл. - М.: Просвещение, 2023.</t>
  </si>
  <si>
    <t>Неменская Л. А./ под ред. Неменского Б. М. Изобразительное искусство. 4 кл. - М.: Просвещение, 2020.</t>
  </si>
  <si>
    <t>Критская Е. Д., Сергеева Г. П., Шмагина Т. С. Музыка. 4 кл. - М.: Просвещение, 2020.</t>
  </si>
  <si>
    <t>Лутцева Е.А., Зуева Т.П. Технология. 4 кл. - М.: Просвещение, 2020.</t>
  </si>
  <si>
    <t>Ладыженская Т.А., Баранов М. Т. Тростенцова Л.А. и др. Русский язык. В 2 частях. 5 кл. - М.: Просвещение, 2023.</t>
  </si>
  <si>
    <t>Коровина В.Я., Журавлев В.П., Коровин В.И. Литература. В 2 ч. 5кл. - М.: Просвещение, 2023.</t>
  </si>
  <si>
    <t>Виленкин Н.Я., Жохов В.И., Чесноков А.С. и др. Математика. Базовый уровень. В 2 ч.5 кл. - М.: Просвещение, 2023.</t>
  </si>
  <si>
    <t>Семёнов А.Л., Рудченко Т. А. Информатика. 5 кл.-М.: Просвещение, 2023.</t>
  </si>
  <si>
    <t xml:space="preserve">Вигасин А. А., Годер Г. И., Свенцицкая И. С.; под ред. Искендерова А. А. История. Всеобщая история. История Древнего мира. 5 кл. - М.: Просвещение, 2023. </t>
  </si>
  <si>
    <t>Алексеев А.И., Николина В.В., Липкина Е.К. и др. География. 5-6 кл.- М.: Просвещение, 2023.</t>
  </si>
  <si>
    <t xml:space="preserve">Пасечник В. В., Суматохин С. В., Гапонюк З.Г., Швецов Г.Г./ Под ред. Пасечника В. В. Биология. Базовый уровень.5 кл. - М.: Просвещение, 2023. </t>
  </si>
  <si>
    <t xml:space="preserve">Горяева Н. А., Островская О. В./ под ред. Неменского Б. М. Изобразительное искусство. 5 кл. - М.: Просвещение, 2023. </t>
  </si>
  <si>
    <t>Сергеева Г. П., Критская Е. Д. Музыка. 5 кл. - М.: Просвещение, 2023.</t>
  </si>
  <si>
    <t>Глозман Е.С., Кожина О.А., Хотунцев Ю.Л. и др. Технология. 5 кл. - М.: Просвещение, 2023.</t>
  </si>
  <si>
    <t xml:space="preserve">Матвеев А.П. Физическая культура. 5 кл. - М.: Просвещение, 2023. </t>
  </si>
  <si>
    <t>Хренников Б. О., Гололобов Н. В., Льняная Л. И., Маслов М. В./ Под ред. Егорова С. Н. Основы безопасности жизнедеятельности. 5 кл. - М.: Просвещение, 2023.</t>
  </si>
  <si>
    <t>Баранов М.Т., Ладыженская Т.А., Тростенцова Л.А. и др. Русский язык. В 2 частях.6 кл. - М.: Просвещение, 2023.</t>
  </si>
  <si>
    <t>Полухина В.П., Коровина В.Я., Журавлев В.П. и др.; под ред. Коровиной В.Я. Литература. В 2 ч.6 кл. - М.: Просвещение, 2023.</t>
  </si>
  <si>
    <t>Виленкин Н.Я., Жохов В.И., Чесноков А.С. и др. Математика. Базовый уровень. В 2 ч. 6 кл. - М.: Просвещение, 2023.</t>
  </si>
  <si>
    <t>Семёнов А.Л., Рудченко Т. А. Информатика. 6 кл.-М.: Просвещение, 2023.</t>
  </si>
  <si>
    <t xml:space="preserve">Агибалова Е. В., Донской Г. М. ; под ред. Сванидзе А. А. История. Всеобщая история. История Средних веков. 6 кл. - М.: Просвещение, 2023.  </t>
  </si>
  <si>
    <t>Боголюбов Л. Н., Рутковская Е. Л., Иванова Л. Ф. и др. Обществознание. 6 кл. - М.: Просвещение, 2023.</t>
  </si>
  <si>
    <r>
      <t>Баландин С. А., Ульянова Т.Ю., Исаева Т.А., Романова Н.И., Михайловская С.Н.; под редакцией Криксунова Е.А.</t>
    </r>
    <r>
      <rPr>
        <sz val="14"/>
        <color theme="1"/>
        <rFont val="Times New Roman"/>
        <family val="1"/>
        <charset val="204"/>
      </rPr>
      <t xml:space="preserve"> Биология. 6 кл. - М.: Русское слово, 2020.</t>
    </r>
  </si>
  <si>
    <t>Сергеева Г. П., Критская Е. Д. Музыка. 6 кл. -М.: Просвещение, 2020.</t>
  </si>
  <si>
    <t>Тищенко А.Т., Синица Н.В. Технология. 6 кл. - М.: Вентана-Граф, 2021.</t>
  </si>
  <si>
    <t>Виленский М.Я., Туровский И.М., Торочкова Т.Ю. и другие; под редакцией Виленского М.Я. Физическая культура. 5-7 кл. - М.: Просвещение, 2019.</t>
  </si>
  <si>
    <t>Баранов М.Т., Ладыженская Т.А., Тростенцова Л.А. и др. Русский язык. В 2-х частях. 7 кл. - М.: Просвещение, 2021.</t>
  </si>
  <si>
    <t>Коровина В.Я., Журавлев В.П., Коровин В.И.  Литература. В 2-х ч. 7 кл. - М.: Просвещение, 2021.</t>
  </si>
  <si>
    <t>Ваулина Ю.Е., Дули Д., Подоляко О.Е. и др. Английский язык. 7 кл. - М.: Просвещение, 2019.</t>
  </si>
  <si>
    <t xml:space="preserve">Босова Л.Л., Босова А.Ю. Информатика. Базовый уровень. 7 кл. - М.: Просвещение, 2023. </t>
  </si>
  <si>
    <t>Юдовская А.Я., Баранов П.А., Ванюшкина Л.М.; под редакцией Искендерова А.А. История Нового времени. 7 кл. - М.: Просвещение, 2020.       Арсентьев Н.М., Данилов А.А., Курукин И.В. и другие; под редакцией Торкунова А.В. История России. В 2 ч. 7 кл. - М.6 Просвещение, 2019.</t>
  </si>
  <si>
    <t>Боголюбов Л.Н., Иванова Л.Ф., Городецкая Н.И. и др. Обществознание. 7 кл. - М.: Просвещение, 2021.</t>
  </si>
  <si>
    <t>Алексеев А.И., Николина В.В., Липкина Е.К. и др. География. 7 кл. - М.: Просвещение, 2021.</t>
  </si>
  <si>
    <t>Перышкин И. М., Иванов А. И. Физика. Базовый уровень.7 кл. - М.:просвещение, 2023.</t>
  </si>
  <si>
    <t>Сергеева Г. П., Критская Е. Д. Музыка. 7 кл. - М.:Прсвещение, 2020.</t>
  </si>
  <si>
    <t>Питерских А.С., Гуров Г.Е.; под редакцией Неменского Б.М. Изобразительное искусство. 7 кл. - М.: Просвещение, 2019.</t>
  </si>
  <si>
    <t>Неменская Л. А./ под ред. Неменского Б. М. Изобразительное искусство. 6 кл. - М.: Просвещение, 2019.</t>
  </si>
  <si>
    <t>Тищенко А.Т., Синица Н.В. Технология. 7 кл. - М.: Вентана-Граф, 2021.</t>
  </si>
  <si>
    <t>Бархударов С.Г., Крючков С.Е., Максимов Л.Ю. и др. Русский язык. 8 кл. - М.: Просвещение, 2022.</t>
  </si>
  <si>
    <t>Коровина В.Л., Журавлев В.П., Коровин В.И. Литература. В 2 ч. 8 кл. - М.: Просвещение, 2019.</t>
  </si>
  <si>
    <t>Ваулина Ю.Е., Дули Д., Подоляко О.Е. и др. Английский язык. 8 кл. - М.: Просвещение, 2019.</t>
  </si>
  <si>
    <t>Поляков К.Ю., Еремин Е.А. Информатика. 8 кл. - М.: БИНОМ. Лаборатория знаний, 2019.</t>
  </si>
  <si>
    <t>Юдовская А.Я., Баранов П.А., Ванюшкина Л.М. и другие; под редакцией Искендерова А.А. Всеобщая история. История Нового времени. 8 кл. - М.: Просвещение, 2019. Арсентьев Н.М., Данилов А.А., Курукин И.В., Токарева А.Я. и другие: под редакцией Торкунова А.В. История России. в 2 ч. 8 кл. - М.: просвещение, 2019.</t>
  </si>
  <si>
    <t>Алексеев А.И., Николина В.В., Липкина Е.К. и др. География. 8 кл. - М.: Просвещение, 2021.</t>
  </si>
  <si>
    <t>Габриелян О. С., Остроумов И. Г., Сладков С. А. Химия. 8 кл. - Базовый уровень.  - М.: Просвещение, 2023.</t>
  </si>
  <si>
    <t>Тихонова Е.Т., Романова Н.И., Михайловская С.Н.; под ред. Криксунова Е.А. Биология. 8 кл. - М.: Русское слово, 2021.</t>
  </si>
  <si>
    <t>Тищенко А.Т., Синица Н.В. Технология. 8-9 кл. - М.: Вентана-Граф, 2021.</t>
  </si>
  <si>
    <t xml:space="preserve">Виноградова Н.Ф., Смирнов Д.В., Сидоренко Л.В. и др. Основы безопасности жизнедеятельности. 5-7 кл.- М.: Вентана-Граф, 2021. </t>
  </si>
  <si>
    <t>Лях В.И. Физическая культура. 8-9 кл. - М.: Просвещение, 2019.</t>
  </si>
  <si>
    <t>Питерских А.С.; под ред. Неменского Б.М. Изобразительное искусство. 8 кл. - М.: Просвещение, 2019.</t>
  </si>
  <si>
    <t>Атанасян Л.С., Бутузов В.Ф., Кадомцев С.Б. и др. Геометрия. 7-9 кл. - М.: Просвещение, 2020.</t>
  </si>
  <si>
    <t xml:space="preserve">Макарычев Ю.Н., Миндюк Н.Г., Нешков К. И. и другие; под ред. Теляковского С.А. Алгебра. 8 кл. - М.: Просвещение, 2019. </t>
  </si>
  <si>
    <t>Атанасян Л.С., Бутузов В.Ф., Кадомцев С.Б. и др. Математика. Геометрия. Базовый уровень.  7-9 кл. - М.: Просвещение, 2023.</t>
  </si>
  <si>
    <t xml:space="preserve">Макарычев Ю.Н., Миндюк Н.Г., Нешков К.И. и др./ Под ред. Теляковского С.А. Математика. Алгебра. Базовый уровень. 7 кл. - М.: Просвещение, 2023.   </t>
  </si>
  <si>
    <t>Высоцкий И.Р., Ященко И.В./ под ред. Ященко И.В. Математика. Вероятность и статистика. Базовый уровень. В 2 ч. 7-9 кл.- М.: Просвещение, 2023.</t>
  </si>
  <si>
    <t xml:space="preserve">Бархударов С.Г., Крючков С.Е., Максимов Л.Ю. и др. Русский язык. 9 кл. - М.: Просвещение, 2022.  </t>
  </si>
  <si>
    <t>Коровина В.Я., Журавлев В.П., Коровин В.И. и др.; под ред. Коровиной В.Я. Литература. В 2 ч. 9 кл. - М.: Просвещение, 2019.</t>
  </si>
  <si>
    <t>Ваулина Ю.Е., Дули Д., Подоляко О.Е. и др. Английский язык. 9 кл. - М.: Просвещение, 2021.</t>
  </si>
  <si>
    <t xml:space="preserve">Макарычев Ю.Н., Миндюк Н.Г., Нешков К. И. и другие; под ред. Теляковского С.А. Алгебра. 9 кл. - М.: Просвещение, 2019. </t>
  </si>
  <si>
    <t>Атанасян Л.С., Бутузов В.Ф., Кадомцев С.Б. и др. Геометрия. 7-9 кл. - М.: Просвещение, 2019.</t>
  </si>
  <si>
    <t>Поляков К.Ю., Еремин Е.А. Информатика. 9 кл. - М.: БИНОМ. Лаборатория знаний, 2019.</t>
  </si>
  <si>
    <t>Боголюбов Л.Н., Лазебникова А.Ю., Матвеев А.И. и др. Обществознание. 9 кл. - М.: Просвещение, 2019.</t>
  </si>
  <si>
    <t>Алексеев А.И., Николина В.В., Липкина Е.К. и др. География. 9 кл. - М.: Просвещение, 2019.</t>
  </si>
  <si>
    <t>Перышкин А.В., Гутник Е.М. Физика. 9 кл. - М.: Дрофа, 2019.</t>
  </si>
  <si>
    <t>Перышкин А.В. Физика. 8 кл. - М.: Дрофа, 2019.</t>
  </si>
  <si>
    <t>Габриелян О.С., Остроумов И.Г., Сладков С.А. Химия. 9 кл. - М.: Просвещение, 2019.</t>
  </si>
  <si>
    <t>Жемчугова М.Б., Романова Н.И.; под ред. Криксунова Е.А. Биология. 9 кл. - М.: Русское слово, 2021.</t>
  </si>
  <si>
    <t>Баландин С.А., Ульянова Т.Ю., Исаева Т.А., Романова Н.И. Михайловская С.Н.; под редакцией Криксунова Е.А. Биология. 7 кл. - М.: Русское слово, 2021.</t>
  </si>
  <si>
    <t>Боголюбов Л.Н., Лазебникова А.Ю., Городецкая Н.И. и др. Обществознание. 8 кл. - М.: Просвещение, 2022.</t>
  </si>
  <si>
    <t>Виноградова Н.Ф., Смирнов Д.В., Сидоренко Л.В. и др. Основы безопасности жизнедеятельности. 8-9 кл. - М.: Вентана-Граф, 2021.</t>
  </si>
  <si>
    <t>Гольцова Н.Г., Шамшин И.В., Мишерина М.А. Русский язык. 10-11 кл. - М.: Русское слово, 2019.</t>
  </si>
  <si>
    <t>Гладкий Ю.Н., Николина В.В. География. Базовый и углублённый уровни. 10 кл. - М.: Просвещение, 2023.</t>
  </si>
  <si>
    <t>Алимов Ш. А., Колягин Ю. М., Ткачёва М. В. и др. Алгебра и начала математического анализа. Базовый и углублённый уровни. 10-11 кл. - М.: Просвещение, 2019.</t>
  </si>
  <si>
    <t>Атанасян Л.С., Бутузов В.Ф., Кадомцев С.Б. и др. Геометрия. Базовый и углублённый уровни. 10-11 кл. - М.: Просвещение, 2019.</t>
  </si>
  <si>
    <t>Поляков К.Ю., Еремин Е.А. Информатика. 10 кл. - М.: БИНОМ. Лаборатория знаний, 2019.</t>
  </si>
  <si>
    <t>Габриелян О.С., Остроумов И.Г., Сладков С.А.//Химия. Базовый уровень. 10 кл. - М.: Просвещение, 2023.</t>
  </si>
  <si>
    <t>Пасечник В.В., Каменский А.А., Рубцов A.M. и др. /Под ред. Пасечника В.В. Биология. Базовый уровень. 10 кл. - М.: Просвещение, 2023.</t>
  </si>
  <si>
    <t xml:space="preserve">Хренников Б. О., Гололобов Н. В., Льняная Л. И., Маслов М. В./ Под ред. Егорова С. Н. Основы безопасности жизнедеятельности. 10 кл. - М.: Просвещение, 2023. </t>
  </si>
  <si>
    <t>Лях В.И. Физическая культура. 10-11 класс. Базовый уровень. - М.: Просвещение, 2023.</t>
  </si>
  <si>
    <t>Мякишев Г.Я., Буховцев Б.Б., Сотский Н.Н. / Под ред. Парфентьевой Н.А. Физика. Базовый и углублённый уровни. 10 кл. - М.: Просвещение, 2023.</t>
  </si>
  <si>
    <t>Михайлов О.Н., Шайтанов И.О., Чалмаев В.А. и др. / Под ред. Журавлёва В.П.//Литература. Базовый уровень. В 2 ч. 11 кл. - М.: Просвещение, 2020.</t>
  </si>
  <si>
    <t>Афанасьева О.В., Дули Д., Михеева И.В. и др. Английский язык. Базовый уровень. 11 кл. - М.: Просвещение, 2019.</t>
  </si>
  <si>
    <t>Боголюбов Л.Н., Городецкая Н.И., Лазебниковой А.Ю. и другие: под ред. Боголюбова Л.Н., Лазебниковой А.Ю. 11 кл. - М.: Просвещение, 2020.</t>
  </si>
  <si>
    <t>Иванов С.И., Линьков А.Я., Скляр М.А., Табачникас Б.И., Михеева С.А., Шереметова В.В.:подред. Иванова С.И., Линькова А.Л. Экономика. 11 кл. - М.: Вита-Пресс, 2020.</t>
  </si>
  <si>
    <t>Воронцов-Вельяминов Б.А., Страут Е.К. Астрономия. Базовый уровень. 10-11 кл. - М.: Дрофа, 2019.</t>
  </si>
  <si>
    <t>Боголюбов Л.Н., Абова Т.Е., Матвеев А.И. и др.: под ред. Лазебниковой А.Ю., Абовой Т.Е., Матвеева А.И. Право. 11 кл. - М.: Просвещение, 2020.</t>
  </si>
  <si>
    <t>Габриелян О.С., Остроумов И.Г., Сладков С.А. Химия. Базовый уровень. 11 кл. - М.: Просвещение, 2019.</t>
  </si>
  <si>
    <t>Еремин В.В., Кузьменко Н.Е., Дроздов А.А., Лунин В.В.; под ред. Лунина В.В. Химия.Углубл. уровень. 11 кл. - М.: Просвещение, 2019.</t>
  </si>
  <si>
    <t>Теремов А.В., Петросова Р.А. Биология. Биологические системы и процессы. Углубл. Уровень. 11 кл. - М.: Мнемозина, 2022.</t>
  </si>
  <si>
    <t>Ким С.В., Горский В.А. Основы безопасности жизнедеятельности. 10-11 кл. - М.: Вентана-Граф, 2021.</t>
  </si>
  <si>
    <t>Андреева Н.Д. Биология. Базовый уровень. 10-11 кл. - М.: Мнемозина, 2022.</t>
  </si>
  <si>
    <t>Поляков К.Ю., Еремин Е.А.  Информатика. (Базовый и углублённый уровни). В 2 ч. 11 кл. - М.: БИНОМ. Лаборатория знаний, 2019.</t>
  </si>
  <si>
    <t>Грачёв А.В., Погожев В.А., Салецкий А.М., Боков П.Ю. Физика: Базовый и углубл.уровень. 11 кл. - М.: Вентана-Граф, 2020.</t>
  </si>
  <si>
    <t xml:space="preserve"> ФГОС НОО (обновлённый) </t>
  </si>
  <si>
    <t>Учебный план _5а,б,в_ класса МБОУ Школы №122 г.о. Самара на 2023-2024 уч. год</t>
  </si>
  <si>
    <t>Кол-во учебных дней в неделю - 6</t>
  </si>
  <si>
    <t xml:space="preserve">ФГОС ООО (обновлённый) </t>
  </si>
  <si>
    <t>Учебный план _1а,б,в_ класса МБОУ Школы №122г.о. Самара на 2023-2024 уч. год</t>
  </si>
  <si>
    <t>Учебный план _2а,б,в_ класса МБОУ Школы №122 г.о Самара на 2023-2024 уч. год</t>
  </si>
  <si>
    <t>Учебный план _3а,б,в_ класса МБОУ Школы №122 г.о. Самара на 2023-2024 уч. год</t>
  </si>
  <si>
    <t>Учебный план _4а,б,в_ класса МБОУ Школы №122 г.о. Самара на 2023-2024 уч. год</t>
  </si>
  <si>
    <t>Учебный план _6а,б,в_ класса МБОУ Школы №122 г.о.Самара на 2023-2024 уч. год</t>
  </si>
  <si>
    <t>Учебный план _7а,б,в_ класса МБОУ Школы №122 г.о. Самара на 2023-2024 уч. год</t>
  </si>
  <si>
    <t xml:space="preserve">ФГОС ООО </t>
  </si>
  <si>
    <t>Учебный план _8а,б_ класса МБОУ Школы №122 г.о. Самара на 2023-2024 уч. год</t>
  </si>
  <si>
    <t>Учебный план _9а,б,в_ класса МБОУ Школы №122 г.о. Самара на 2023-2024 уч. год</t>
  </si>
  <si>
    <t xml:space="preserve">ФГОС ООО  </t>
  </si>
  <si>
    <t>Учебный план _10а_ класса МБОУ Школы №122 г.о. Самара___на 2023-2024 уч. год</t>
  </si>
  <si>
    <t>https://edsoo.ru/Federalnaya_rabochaya_programma_nachalnogo_obschego_obrazovaniya_predmeta_Russkij_yazik_.htm</t>
  </si>
  <si>
    <t>https://edsoo.ru/Federalnaya_rabochaya_programma_nachalnogo_obschego_obrazovaniya_predmeta_Literaturnoe_chtenie_.htm</t>
  </si>
  <si>
    <t>https://edsoo.ru/Primernaya_rabochaya_programma_nachalnogo_obschego_obrazovaniya_predmeta_Matematika_proekt_.htm</t>
  </si>
  <si>
    <t>https://edsoo.ru/Federalnaya_rabochaya_programma_nachalnogo_obschego_obrazovaniya_predmeta_Okruzhayuschij_mir_.htm</t>
  </si>
  <si>
    <t>https://edsoo.ru/Primernaya_rabochaya_programma_nachalnogo_obschego_obrazovaniya_predmeta_Tehnologiya_proekt_.htm</t>
  </si>
  <si>
    <t>https://edsoo.ru/Primernaya_rabochaya_programma_nachalnogo_obschego_obrazovaniya_predmeta_Muzika_proekt_.htm</t>
  </si>
  <si>
    <t>https://edsoo.ru/Primernaya_rabochaya_programma_nachalnogo_obschego_obrazovaniya_predmeta_Izobrazitelnoe_iskusstvo.htm</t>
  </si>
  <si>
    <t>https://edsoo.ru/Primernaya_rabochaya_programma_nachalnogo_obschego_obrazovaniya_predmeta_Fizicheskaya_kultura_proekt_.htm</t>
  </si>
  <si>
    <t>https://edsoo.ru/Primernaya_rabochaya_programma_nachalnogo_obschego_obrazovaniya_predmeta_Oosnovi_religionih_kultur_i_svetstkoj_etiki_proekt_.htm</t>
  </si>
  <si>
    <t>Иностранный язык  (английский язык)</t>
  </si>
  <si>
    <r>
      <t xml:space="preserve">Иностранный язык </t>
    </r>
    <r>
      <rPr>
        <sz val="14"/>
        <color rgb="FFFF0000"/>
        <rFont val="Times New Roman"/>
        <family val="1"/>
        <charset val="204"/>
      </rPr>
      <t xml:space="preserve"> (английский язык)</t>
    </r>
  </si>
  <si>
    <t>https://edsoo.ru/Primernaya_rabochaya_programma_nachalnogo_obschego_obrazovaniya_predmeta_Anglijskij_yazik_proekt_0.htm</t>
  </si>
  <si>
    <t>https://edsoo.ru/Primernaya_rabochaya_programma_osnovnogo_obschego_obrazovaniya_predmeta_Anglijskij_yazik_proekt_.htm</t>
  </si>
  <si>
    <t>https://edsoo.ru/Federalnaya_rabochaya_programma_osnovnogo_obschego_obrazovaniya_predmeta_Obschestvoznanie_.htm</t>
  </si>
  <si>
    <t>https://edsoo.ru/Federalnaya_rabochaya_programma_osnovnogo_obschego_obrazovaniya_predmeta_Geografiya_.htm</t>
  </si>
  <si>
    <t>https://edsoo.ru/Primernaya_rabochaya_programma_osnovnogo_obschego_obrazovaniya_predmeta_Informatika_bazovij_uroven_Proekt_.htm</t>
  </si>
  <si>
    <t>https://edsoo.ru/Primernaya_rabochaya_programma_osnovnogo_obschego_obrazovaniya_predmeta_Biologiya_proekt_.htm</t>
  </si>
  <si>
    <t>https://edsoo.ru/Primernaya_rabochaya_programma_osnovnogo_obschego_obrazovaniya_predmeta_Muzika_proekt_.htm</t>
  </si>
  <si>
    <t>https://edsoo.ru/Primernaya_rabochaya_programma_osnovnogo_obschego_obrazovaniya_predmeta_Tehnologiya_proekt_.htm</t>
  </si>
  <si>
    <t>https://edsoo.ru/Primernaya_rabochaya_programma_po_predmetu_Izobrazitelnoe_iskusstvo_.htm</t>
  </si>
  <si>
    <t>УМК Виноградовой Н.Ф., Смирнов Д.В., Таранин А.Б.. Основы безопасности жизнедеятельности. 5—9 классы. Рабочая программа.
М., Просвещение, 2021.</t>
  </si>
  <si>
    <t>https://edsoo.ru/Primernaya_rabochaya_programma_osnovnogo_obschego_obrazovaniya_predmeta_Fizicheskaya_kultura_proekt_.htm</t>
  </si>
  <si>
    <t>4</t>
  </si>
  <si>
    <t>132</t>
  </si>
  <si>
    <t>2</t>
  </si>
  <si>
    <t>66</t>
  </si>
  <si>
    <t>1</t>
  </si>
  <si>
    <t>33</t>
  </si>
  <si>
    <t>99</t>
  </si>
  <si>
    <t>136</t>
  </si>
  <si>
    <t>68</t>
  </si>
  <si>
    <t>34</t>
  </si>
  <si>
    <t>6</t>
  </si>
  <si>
    <t>204</t>
  </si>
  <si>
    <t>Рабочие программы.Русский язык 5-9 классы . Предметная линия  Т.А. Ладыженской,Бархударов С.Г. и др., М.: Просвещение, 2021.</t>
  </si>
  <si>
    <t>Примерные рабочие программы. Предметная линия учебников под редакцией  В.Я.Коровиной. Литература. 5-9 кл. -М. : Просвещение, 2021.</t>
  </si>
  <si>
    <t>Рабочие программы В.Г. Апальков, НИ. Быкова, Н.Д. Поспелова. Английский язык.  Предметные линии учебников" Английский в фокусе". 2-11 классы. -  М.: Просвещение, 2020.</t>
  </si>
  <si>
    <t>Информатика. Примерные рабочие программы. 5-9. /Сост. К.Л.Бутягина. - М.: БИНОМ. Лаборатория знаний, 2018.</t>
  </si>
  <si>
    <t xml:space="preserve">Коваль Т. В. , Юдовская А. Я., Ванюшкина.  Всеобщая история. История Нового времени. Рабочая программа. Поурочные рекомендации. 7 класс : учеб. пособие для общеобразоват. организаций / Т. В. Коваль, А. Я. Юдовская, Л. М. Ванюшкина. — М. : Просвещение, 2020.                                      А.А. Данилова, О.Н. Журавлева, И.Е.Барыкина Рабочие программы и тематическое планирование курса "История России",  6-10 .-М.: Просвещение,2019. </t>
  </si>
  <si>
    <t>Н.И.Городецкая, Л.Ф.Иванова, Т.Е.Лискова и др. Обществознание. Рабочая программа. 7 кл.     — М. : Просвещение,2020.</t>
  </si>
  <si>
    <t>Рабочая программа."Биология" 5-9 кл.  Автор-состовитель Н.И.Романова.- 4-е издание -М.:ООО "Русское слово-учебник", 2019.</t>
  </si>
  <si>
    <t xml:space="preserve">Сборник рабочих программ Г.П.Сергеевой, Е.Д. Критской  Музыка. 5-8 классы- М.: Просвещение, 2019. </t>
  </si>
  <si>
    <t>Изобразительное искусство. Сборник примерных рабочих программ.  Предметная линия учебников под редакцией Б. М. Неменского. 5—8 классы : учеб. пособие для общеобразоват. организаций / [Б. М. Неменский и др.]. — 3-е изд. — М. : Просвещение, 2020</t>
  </si>
  <si>
    <t xml:space="preserve"> А.Т. Тищенко Технология 5-9 классы Рабочая программа/А.Т.Тищенко, Н.В.Синица.- М.: Вентана-Граф, 2017.</t>
  </si>
  <si>
    <t>УМК Виноградовой Н.Ф., Смирнов Д.В., Таранин А.Б.. Основы безопасности жизнедеятельности. 5—9 классы. Рабочая программа.М., Просвещение, 2021.</t>
  </si>
  <si>
    <t>Лях В. И.  Физическая культура. Примерные рабочие программы. Предметная линия учебников М. Я. Виленского, В. И. Ляха. 5—9 классы : учеб. пособие для общеобразоват. организаций / В. И. Лях. — 9-е изд. — М. : Просвещение, 2021</t>
  </si>
  <si>
    <t>https://edsoo.ru/Primernaya_rabochaya_programma_osnovnogo_obschego_obrazovaniya_predmeta_Fizika_proekt_.htm.</t>
  </si>
  <si>
    <t>https://edsoo.ru/Primernaya_rabochaya_programma_osnovnogo_obschego_obrazovaniya_predmeta_Himiya_proekt_.htm</t>
  </si>
  <si>
    <t>https://edsoo.ru/Federalnaya_rabochaya_programma_osnovnogo_obschego_obrazovaniya_predmeta_Osnovi_bezopasnosti_zhiznedeyatelnosti_.htm</t>
  </si>
  <si>
    <t>5-6</t>
  </si>
  <si>
    <t>1-4</t>
  </si>
  <si>
    <t>2-4</t>
  </si>
  <si>
    <t>За страницами учебника математики</t>
  </si>
  <si>
    <t>Рабочая  программа "За страницами учебника математики". Глушкова С.В. (Приказ № 67-од от 30.08.2022 г.)</t>
  </si>
  <si>
    <t>Рабочие программы.Русский язык 5-9 классы. Предметная линия  Т.А. Ладыженской,Бархударов С.Г. и др., М.: Просвещение, 2021.</t>
  </si>
  <si>
    <t xml:space="preserve"> Примерные рабочие программы. Предметная линия учебников под редакцией  В.Я.Коровиной. Литература. 5-9 кл. -М. : Просвещение, 2021.</t>
  </si>
  <si>
    <t xml:space="preserve">Несмелова М. Л. Всеобщая история.
История Нового времени. Рабочая
программа.Поурочные рекомендации. 9
класс. М., Просвещение, 2020 А.А. Данилова, О.Н. Журавлева, И.Е.Барыкина Рабочие программы и тематическое планирование курса "История России",  6-10 классы. М., Просвещение, 2020. </t>
  </si>
  <si>
    <t>5-9, 6-10</t>
  </si>
  <si>
    <t xml:space="preserve">136 </t>
  </si>
  <si>
    <t>Геометрия. Сборник примерных рабочих программ. 7—9 классы : учеб. пособие для общеобразоват. организаций / [сост. Т. А. Бурмистрова]. — 6е изд. — М. : Просвещение, 2020г.</t>
  </si>
  <si>
    <t xml:space="preserve">Алгебра. Сборник примерных рабочих программ. 7—9 классы : учеб. пособие для общеобразоват. организаций / [со ст. Т. А. Бурмистрова]. — 6-е изд. — М. : Просвещение, 2020.,                                                    </t>
  </si>
  <si>
    <t>0,5</t>
  </si>
  <si>
    <t>17</t>
  </si>
  <si>
    <t>https://edsoo.ru/Primernaya_rabochaya_programma_osnovnogo_obschego_obrazovaniya_uchebnogo_modulya_Vvedenie_v_Novejshuyu_istoriyu_Rossii_Proekt_.htm</t>
  </si>
  <si>
    <t>Рабочая программа к  линии УМК  Перышкина И.М., А.И. Иванова, Е.М. Гутник. Физика. 7-9 классы. М.,Просвещение, 2021.</t>
  </si>
  <si>
    <t>7-9</t>
  </si>
  <si>
    <t>8-9</t>
  </si>
  <si>
    <t>Предпрофильная подготовка</t>
  </si>
  <si>
    <t>Практическое  обществознание</t>
  </si>
  <si>
    <r>
      <t>Рабочая программа Сальниковой Л.А. «</t>
    </r>
    <r>
      <rPr>
        <sz val="12"/>
        <color rgb="FF000000"/>
        <rFont val="Times New Roman"/>
        <family val="1"/>
        <charset val="204"/>
      </rPr>
      <t>Практическое обществознание</t>
    </r>
    <r>
      <rPr>
        <sz val="12"/>
        <color theme="1"/>
        <rFont val="Times New Roman"/>
        <family val="1"/>
        <charset val="204"/>
      </rPr>
      <t>» МБОУ Школа №122, 2022 год.</t>
    </r>
  </si>
  <si>
    <t>Мой  профессиональный выбор</t>
  </si>
  <si>
    <t>Компьютерный дизайн</t>
  </si>
  <si>
    <t>Химия окружающей среды</t>
  </si>
  <si>
    <t>Экология среды обитания человека</t>
  </si>
  <si>
    <t xml:space="preserve">Шаг в мир медицины </t>
  </si>
  <si>
    <t>школьное научное общество</t>
  </si>
  <si>
    <t>кружок</t>
  </si>
  <si>
    <t>коммуникативная деятельность</t>
  </si>
  <si>
    <t>практика</t>
  </si>
  <si>
    <t>подвижные игры</t>
  </si>
  <si>
    <t>30</t>
  </si>
  <si>
    <t>50</t>
  </si>
  <si>
    <t>театр</t>
  </si>
  <si>
    <t>20</t>
  </si>
  <si>
    <t>10</t>
  </si>
  <si>
    <t>40</t>
  </si>
  <si>
    <t>секция</t>
  </si>
  <si>
    <t>ВД по формированию функциональной грамотности</t>
  </si>
  <si>
    <t>урок</t>
  </si>
  <si>
    <t>полуг</t>
  </si>
  <si>
    <t>год</t>
  </si>
  <si>
    <t>дискуссионный клуб</t>
  </si>
  <si>
    <t>0</t>
  </si>
  <si>
    <t>https://edsoo.ru/Federalnaya_rabochaya_programma_srednego_obschego_obrazovaniya_predmeta_Russkij_yazik_.htm</t>
  </si>
  <si>
    <t>углубленный</t>
  </si>
  <si>
    <t>8</t>
  </si>
  <si>
    <t>272</t>
  </si>
  <si>
    <t>https://edsoo.ru/Primernaya_rabochaya_programma_srednego_obschego_obrazovaniya_predmeta_Literatura_6.htm</t>
  </si>
  <si>
    <t>https://edsoo.ru/Primernaya_rabochaya_programma_srednego_obschego_obrazovaniya_predmeta_Anglijskij_yazik_.htm</t>
  </si>
  <si>
    <t>https://edsoo.ru/Federalnaya_rabochaya_programma_srednego_obschego_obrazovaniya_predmeta_Istoriya_.htm</t>
  </si>
  <si>
    <t>https://edsoo.ru/Federalnaya_rabochaya_programma_srednego_obschego_obrazovaniya_predmeta_Obschestvoznanie_.htm</t>
  </si>
  <si>
    <t>https://edsoo.ru/Federalnaya_rabochaya_programma_srednego_obschego_obrazovaniya_predmeta_Geografiya_.htm</t>
  </si>
  <si>
    <t>https://edsoo.ru/Primernaya_rabochaya_programma_srednego_obschego_obrazovaniya_predmeta_Matematika_uglublennij_uroven.htm</t>
  </si>
  <si>
    <t>https://edsoo.ru/Primernaya_rabochaya_programma_srednego_obschego_obrazovaniya_predmeta_Matematika_.htm</t>
  </si>
  <si>
    <t>https://edsoo.ru/Primernaya_rabochaya_programma_srednego_obschego_obrazovaniya_predmeta_Fizika_uglublennij_uroven.htm</t>
  </si>
  <si>
    <t>https://edsoo.ru/Primernaya_rabochaya_programma_srednego_obschego_obrazovaniya_predmeta_Fizika_.htm</t>
  </si>
  <si>
    <t>https://edsoo.ru/Primernaya_rabochaya_programma_srednego_obschego_obrazovaniya_predmeta_Himiya_uglublennij_uroven.htm</t>
  </si>
  <si>
    <t>https://edsoo.ru/Primernaya_rabochaya_programma_srednego_obschego_obrazovaniya_predmeta_Himiya_bazovij_uroven.htm</t>
  </si>
  <si>
    <t>https://edsoo.ru/Primernaya_rabochaya_programma_srednego_obschego_obrazovaniya_predmeta_Biologiya_.htm</t>
  </si>
  <si>
    <t>https://edsoo.ru/Primernaya_rabochaya_programma_srednego_obschego_obrazovaniya_predmeta_Biologiya_uglublennij_uroven.htm</t>
  </si>
  <si>
    <t>https://edsoo.ru/Primernaya_rabochaya_programma_srednego_obschego_obrazovaniya_predmeta_Informatika_uglublennij_uroven.htm</t>
  </si>
  <si>
    <t>https://edsoo.ru/Primernaya_rabochaya_programma_srednego_obschego_obrazovaniya_predmeta_Informatika_.htm</t>
  </si>
  <si>
    <t>https://edsoo.ru/Primernaya_rabochaya_programma_srednego_obschego_obrazovaniya_predmeta_Fizicheskaya_kultura_.htm</t>
  </si>
  <si>
    <t>https://edsoo.ru/Federalnaya_rabochaya_programma_srednego_obschego_obrazovaniya_predmeta_Osnovi_bezopasnosti_zhiznedeyatelnosti_.htm</t>
  </si>
  <si>
    <t>Программа  курса. "Русский язык" 10-11 классы базовый уровень. Автор-составитель Н.Г. Гольцова.-М.: Русское слово, 2018</t>
  </si>
  <si>
    <t>10-11</t>
  </si>
  <si>
    <t>Н.В. Беляева, А.Е. Иллюминарская. Литература. Примерная программа к учебнику Коровина В.И. 10-11 класс. Углубленный уровень. — М.: Просвещение, 2018.</t>
  </si>
  <si>
    <t>Литература. 10-11 классы. Примерные рабочие программы. Базовый уровень / Ю.В.Лебедев. - М.: Просвещение, 2018.</t>
  </si>
  <si>
    <t>Вербицкая М.В. Английский язык. 10-11 классы. Программа. Углублённый уровень. — М.:Просвещение/Вентана-Граф, 2019.</t>
  </si>
  <si>
    <t>Программы по алгебре и математическому анализу. 10-11 кл /Сост.Т.А. Бурмистрова. – М.: Просвещение, 2018. Программы для ОУ  
Геометрия 10-11 кл.  /Сост. Т.А.Бурмистрова. - М.: Просвещение, 2018.</t>
  </si>
  <si>
    <t xml:space="preserve">Коваль Т.В., Борисов Н.С., Левандовский А.А.. История. История россии. С древнейших времен до 1914 г. Рабочая программа. Поурочные рекомендации. М., Просвещение, 2021.  </t>
  </si>
  <si>
    <t>Андреевская Т.П. История. История России.Рабочая программа. Поурочные рекомендации. 10-11 классы, М., Просвещение, 2021.  Несмелова М.Л., Середнякова Е.Г., Сороко-Цюпа А.О. История. Всеобщая история. Новейшая история. Поурочные рекомендации. Рабочая программа. 10 класс. Базовый и углублённый уровни, М, Просвещение,2020 г.</t>
  </si>
  <si>
    <t>Программа для ОУ.Страут Е.К.. Астрономия 11 класс. Базовый уровень. -М.: Дрофа, 2018.</t>
  </si>
  <si>
    <t>11</t>
  </si>
  <si>
    <t>Коровин В.И., Вершинина Н.Л., Капитанова Л.А. и др. /Под ред. Коровина В.И. Литература (углублённый уровень). — М.: Просвещение, 2019.</t>
  </si>
  <si>
    <t>Вербицкая М.В. , Парсонс Д. , Каминс К.Д., Миндрул О.С.. Английский язык. 11 класс. Учебник. Углублённый уровень. ФГОС. — М.:Просвещение/ Вентана-Граф, 2021.</t>
  </si>
  <si>
    <t>С.А.Ким Основы безопасности жизнедеятельности. Базов. уровень. Рабочая программа  10-11 кл.  – М.: Вентана-Граф, 2019.</t>
  </si>
  <si>
    <t>Лях В. И. Л98 Физическая культура. Примерные рабочие программы. Предметная линия учебников В. И. Ляха. 10—11 классы : учеб. пособие для общеобразоват. организаций / В. И. Лях. — 6-е изд. — М. : Просвещение, 2021</t>
  </si>
  <si>
    <t>Грачёв А.В., Погожев В.А.,Боков П.Ю., Яковлева И.А.Физика. 10-11 классы.
Рабочая программа.Базовый и углублённый
уровни. М., Вентана-Граф  2017.</t>
  </si>
  <si>
    <t>Химия. Углубленный уровень. 10–11 классы. Рабочая программа к линии УМК В.В. Лунина.уч. методическое пособие\В.В.Еремина,А.А.Дроздов и др.– М.: Дрофа, 2019.</t>
  </si>
  <si>
    <t>Химия.  10—11 классы: примерная рабочая программа к линии УМК О. С. Габриеляна и д.р.. Базовый уровень.— М.: Просвещение, 2019.</t>
  </si>
  <si>
    <t>Н.Д.Андреева Биология 10-11 классы Программа для общеобразоват. учреждений. Базов. уровень. - М.: Мнемозина, 2021.</t>
  </si>
  <si>
    <t>Биология. 10-11 класс. Биологические системы и процессы. Программа для общеобразовательных организаций. (углублённый уровень)
Автор: Теремов А.В., Петросова Р.А - М.: Мнемозина, 2019 г.</t>
  </si>
  <si>
    <t>Учебный план _11а_ класса МБОУ Школы №122 г.о. Самара__ на 2023-2024 уч. год</t>
  </si>
  <si>
    <t>Кол-во учебных недель в уч. году - 34</t>
  </si>
  <si>
    <t xml:space="preserve"> Программа по информатике 10–11 классы. К.Ю. Полякова, Е.А. Еремина (Программа полного общего образования по предмету «Информатика» (углублённый курс)). – М.: БИНОМ, 2019</t>
  </si>
  <si>
    <t>Программа по информатике 10–11 классы. К.Ю. Полякова, Е.А. Еремина (Программа полного общего азования по предмету «Информатика» (базовый курс)). – М.: БИНОМ, 2021</t>
  </si>
  <si>
    <t>Н.И.Городецкая, Е.Л.Рутковская, А.Ю.Лазебникова Примерные рабочие программы. Обществознание. 10-11 классы. Предметная линия учебников под редакцией Л.Н.Боголюбова. - М.: Просвещение, 2019.</t>
  </si>
  <si>
    <t>ЭкономикаУглубленный уровень.Программа для 10-11 классов общеобразовательных организаций.М.,ВИТА-ПРЕСС. 2018</t>
  </si>
  <si>
    <t xml:space="preserve">Л. Н. Боголюбов,, Н. Ю. Басик, Е. И. Жильцова и др.  Право. Рабочая программа. Углубленный уровень.  11 класс. - М.: Просвещение, 2017   Право. Поурочные разработки. 11 класс : учеб. пособие для общеобразоват. организаций : углубл. уровень /[Л. Н. Боголюбов и др.].  —  М. : Просвещение, 2021.  </t>
  </si>
  <si>
    <t>Замечательные неравенства и их обоснование и применение</t>
  </si>
  <si>
    <t>Методы решения физических задач</t>
  </si>
  <si>
    <t>Глобальный мир в 21 веке</t>
  </si>
  <si>
    <t>https://edsoo.ru/Primernaya_rabochaya_programma_srednego_obschego_obrazovaniya_predmeta_Istoriya_uglublennij_uroven.htm</t>
  </si>
  <si>
    <t>https://edsoo.ru/Primernaya_rabochaya_programma_srednego_obschego_obrazovaniya_predmeta_Obschestvoznanie_uglublennij_uroven_.htm</t>
  </si>
  <si>
    <t>Исследование  информационных моделей</t>
  </si>
  <si>
    <t>9</t>
  </si>
  <si>
    <t>6-9</t>
  </si>
  <si>
    <t>Программы для ОУ. Геометрия 7-9 классы.  / Сост. Т.А.Бурмистрова. .Авторы программы  Л.С.Атанасян , В.Ф.Бутузов .  -М.: Просвещение. 2019.</t>
  </si>
  <si>
    <t>1. Программы для ОУ. / Сост. Т.А.Бурмистрова. Алгебра 7-9 классы. Ю.Н. Макарычев, Н.Г. Миндюк.  -М.: Просвещение. 2019.</t>
  </si>
  <si>
    <t xml:space="preserve">Коваль Т. В., Юдовская А. Я., Ванюшкина Л.
М. Всеобщая история. История Нового
времени. Рабочая программа.Поурочные
рекомендации 8 класс. М., Просвещение, 2020.  А.А. Данилова, О.Н. Журавлева, И.Е.Барыкина Рабочие программы и тематическое планирование курса "История России",  6-10  классы . М., Просвещение, 2020. </t>
  </si>
  <si>
    <t>Л.Н. Боголюбов,Н.И.Городецкая,и др. Обществознание. Рабочая программа. 8 кл.. М. : Просвещение,2020.</t>
  </si>
  <si>
    <t>5-8</t>
  </si>
  <si>
    <r>
      <rPr>
        <sz val="13"/>
        <rFont val="Times New Roman"/>
        <family val="1"/>
        <charset val="204"/>
      </rPr>
      <t>Основы религиозных культур и светской этики</t>
    </r>
    <r>
      <rPr>
        <sz val="13"/>
        <color rgb="FFFF0000"/>
        <rFont val="Times New Roman"/>
        <family val="1"/>
        <charset val="204"/>
      </rPr>
      <t xml:space="preserve"> ( ОПК)*</t>
    </r>
  </si>
  <si>
    <t>5-7</t>
  </si>
  <si>
    <t>7</t>
  </si>
  <si>
    <t>Рабочая программа "Мой профессиональный выбор" 9 класс . Сизоненко Г.А. (Приказ № 67-од от 30.08.2022 г.)</t>
  </si>
  <si>
    <t>Рабочая программа "Компьютерный дизайн" 9 класс . Сергеева О.В. (Приказ № 67-од от 30.08.2022 г.)</t>
  </si>
  <si>
    <t>Рабочая программа "Химия окружающей среды" 9 класс . Мурлатова Е.В. (Приказ № 67-од от 30.08.2022 г.)</t>
  </si>
  <si>
    <t>Рабочая программа "Шаг в мир медицины" 9 класс . Ляпунова Т.А. (Приказ № 67-од от 30.08.2022 г.)</t>
  </si>
  <si>
    <t>Рабочая программа "Экология среды обитания человека" 9 класс . Ляпунова Т.А. (Приказ № 67-од от 30.08.2022 г.)</t>
  </si>
  <si>
    <t>Профиль(и):технологический, естественно-научный, универсальный, социально-экономический. Углубленное изучение предметов:обществознание, физика, химия, информатика,биология, математика, история</t>
  </si>
  <si>
    <t>Профиль(и):технологический, естественно-научный, универсальный, социально-экономический. Углубленное изучение предметов:обществознание,английский, литература, физика, химия, информатика,биология, математика, история</t>
  </si>
  <si>
    <t>Рабочая программа "Индивидуальный проект"</t>
  </si>
  <si>
    <t>https://edsoo.ru/Primernaya_rabochaya_programma_osnovnogo_obschego_obrazovaniya_predmeta_Osnovi_duhovno_nravstvennoj_kulturi_narodov_Rossii_.htm</t>
  </si>
  <si>
    <t>https://edsoo.ru/Primernaya_rabochaya_programma_osnovnogo_obschego_obrazovaniya_predmeta_Informatika_uglublennij_uroven.htm</t>
  </si>
  <si>
    <t>Л.Н. Боголюбов,Н.И.Городецкая,и др. Обществознание. Рабочая программа. 9 кл.. М. : Просвещение,2020.</t>
  </si>
  <si>
    <t>Химия. Рабочие программы. Предметная линия учебников О. С. Габриеляна, И.Г.Остроумова,
С.А. Сладкова. 8—9 классы: учебное пособие для общеобразовательных организаций/О.С.Габриелян,
С.А.Сладков—М.: Просвещение, 2019.</t>
  </si>
  <si>
    <t>Николина В. В., Алексеев А. И., Липкина Е. К. География. Рабочие программы. Предметная линия учебников "Полярная звезда". 5-9 классы, М., Просвещение, 2019 г.</t>
  </si>
  <si>
    <t xml:space="preserve">Русский язык в современном мире
</t>
  </si>
  <si>
    <t xml:space="preserve"> Глобальный мир в 21 веке. 10-11 класс. Автор программы Лапкина Л.Н. (на основе программы А.Ф. Никитина. Глобальный мир в 21 веке. 10-11 класс. ) (Приказ № 77-од от 30.08.2023 г.)</t>
  </si>
  <si>
    <t>Замечательные неравенства и их обоснование и применение. Автор программы Глушкова С.В.(на основе программы   С.А.Гомонов. 9-11 класс.)(Приказ № 77-од от 30.08.2023 г.)</t>
  </si>
  <si>
    <t>Методы решения физических задач. Автор программы Сизоненко Г.А..10-11 класс. ( на основе программы Е.В.Каменщикова и Т.М. Степанова)(Приказ № 77-од от 30.08.2023 г.)</t>
  </si>
  <si>
    <t xml:space="preserve"> Русский язык в современном мире. Автор программы Кулешова Т.А. ( на основе программы Л. Д. Беднарской. 9-11 класс. - М.: Дрофа, 2018 г..(Приказ № 77-од от 30.08.2023 г.)</t>
  </si>
  <si>
    <t>Исследование  информационных моделей. Автор программы Петроченко Н.Е..( на основе программы   И.Г.Семакина,  Н.Д.Угриовича и др)(Приказ № 77-од от 30.08.2023 г.)</t>
  </si>
  <si>
    <t>Глобальный мир в 21 веке. 10-11 класс. Автор программы Лапкина Л.Н. (на основе программы А.Ф. Никитина. Глобальный мир в 21 веке. 10-11 класс. ) (Приказ № 77-од от 30.08.2023 г.)</t>
  </si>
  <si>
    <t>Горинов М.М., Данилов А.А., Моруков М.Ю., Токарева А.Я. и др.: под редакцией Торкунова А.В. История России. 10 кл. в 3 частях - М.: Просвещение, 2023.                                           Сороко-Цюпа О.С., Сороко- Цюпа А.О.; под редакцией Чубарьяна А.О. История. Всеобщая история. Новейшая история. 1914  1945 гг. 10 кл. - М.: Просвещение, 2023.</t>
  </si>
  <si>
    <t>Горинов М.М., Данилов А.А., Моруков М.Ю., Токарева А.Я. и др.: под редакцией Торкунова А.В. История России. 10 кл. в 2 частях - М.: Просвещение, 2023.                                  Сороко-Цюпа О.С., Сороко- Цюпа А.О.; под редакцией Чубарьяна А.О. История. Всеобщая история. Новейшая история. 1914  1945 гг. 10 кл. - М.: Просвещение, 2023.</t>
  </si>
  <si>
    <t>Юдовская А.Я., Баранов П.А., Ванюшкина Л.М. и другие; под редакцией Искендерова А.А. Всеобщая история. История Нового времени. 9 кл. - М.: Просвещение, 2020.Арсентьев Н.М., Данилов А.А., Левандовский А.А.: под ред. Торкунова А.В. История России. В 2 ч. 9 кл- М.: Просвещение, 2019.</t>
  </si>
  <si>
    <t>Козловская Г.Е., Московский О.В. и др. Рассказы по истории Самарского края. Начальное общее образование. — М.: Просвещение, 2023.</t>
  </si>
  <si>
    <t>Репинецкий А.И., Козловская Г.Е., Королев А.И., Ремезова Л.А. История Самарского края. Основное общее образование. В 2-х ч. Ч. 1. — М.: Просвещение, 2023.</t>
  </si>
  <si>
    <t>Репинецкий А.И., Захарченко А.В., Козловская Г.Е., Ремезова Л.А. История Самарского края. Основное общее образование. В 2-х ч. Ч. 2. — М.: Просвещение, 2023.</t>
  </si>
  <si>
    <t>Рыбченкова Л.М., Александрова О.М., Нарушевич А.Г. и др. Русский язык. 10-11 кл. – М.: Просвещение, 2023.</t>
  </si>
  <si>
    <t>Лебедев Ю.В. Литература. В 2 ч. 10 кл. - М.: Просвещение, 2023.</t>
  </si>
  <si>
    <t>Афанасьева О.В., Дули Д., Михеева И.В. и др. Английский язык. 10 кл. - М.: Просвещение, 2023.</t>
  </si>
  <si>
    <t>Боголюбов Л.Н., Лазебникова А.Ю., Матвеев А.И.и др. / Под ред. Боголюбова Л.Н., Лазебниковой А.Ю. Обществознание. Базовый уровень. 10 кл. - М.: Просвещение, 2023.</t>
  </si>
  <si>
    <t>Алимов Ш. А., Колягин Ю. М., Ткачёва М. В. и др. Алгебра и начала математического анализа. Базовый и углублённый уровни. 10-11 кл. - М.: Просвещение, 2023.</t>
  </si>
  <si>
    <t>Поляков К.Ю., Еремин Е.А. Информатика. 10 кл. - М.: БИНОМ. Лаборатория знаний, 2023.</t>
  </si>
  <si>
    <t>Еремин В.В., Кузьменко Н.Е., Теренин В.И., Дроздов А.А., Лунин В.В.; под ред. Лунина В.В.//Химия. Углублённый уровень. 10 кл. - М.: Просвещение, 2023.</t>
  </si>
  <si>
    <t>Теремов А.В., Петросова Р.А. Биология. Биологические системы и процессы. Углубл. Уровень. 10 кл. - М.: Мнемозина, 2023.</t>
  </si>
  <si>
    <t>Авторская Рабочая программа "Учебные и творчекие проекты" 1-4 на основе УМК Школа России М., Просвещение, 2023, Приказ- од от 1.09.2023г</t>
  </si>
  <si>
    <t>Авторская Рабочая программа "Мой родной край" , приказ №67-од от 30.08.2022</t>
  </si>
  <si>
    <t>Рабочая программа по функциональной граммотности М.В.Буряк, С.А. Шейкина -М.: Планета, 2022г. 88 с. (обучение с увлечением)</t>
  </si>
  <si>
    <t>https://edsoo.ru/Primernaya_rabochaya_programma_kursa_vneurochnoj_deyatelnosti_Razgovori_o_vazhnom_NOO_OOO_SOO_.htm</t>
  </si>
  <si>
    <t>Авторская Рабочая программа "Учебные и творчекие проекты" 1-4 на основе УМК Школа России. Приказ №77-од от 28.08.2023г.</t>
  </si>
  <si>
    <t>Авторская Рабочая программа "Умники и умницы" 1-4 на основе УМК Школа России- М.: Просвещение, 2023г. Приказ №77-од от 28.08.2023г</t>
  </si>
  <si>
    <t>Авторская рабочая программа Динамическая пауза для 1 классов, УМК Школа России. Приказ №77-од от 28.08.2023г.</t>
  </si>
  <si>
    <t>Авторская Рабочая программа "Умники и умницы" 1-4 на основе УМК Школа России. Приказ №77-од от 28.08.2023г.</t>
  </si>
  <si>
    <t>Авторская программа Двигательная активность на основе УМК Школа России . Приказ №77-од от 28.08.2023г.</t>
  </si>
  <si>
    <t>Авторская Рабочая программа "Учебные и творчекие проекты" 1-4 на основе УМК Школа России . Приказ №77-од от 28.08.2023г.</t>
  </si>
  <si>
    <t xml:space="preserve">Разговоры о важном https://edsoo.ru/Primernaya_rabochaya_programma_kursa_vneurochnoj_deyatelnosti_Razgovori_o_vazhnom_NOO_OOO_SOO_.htm  </t>
  </si>
  <si>
    <t>ФГОС СОО Профиль(и):технологический, социально-экономический, естественно-научный, универсальный. Углубленное изучение предметов:обществознание, физика, химия, информатика,биология, математика, история</t>
  </si>
  <si>
    <r>
      <t xml:space="preserve"> ФГОС СОО </t>
    </r>
    <r>
      <rPr>
        <sz val="11"/>
        <color rgb="FFC00000"/>
        <rFont val="Calibri"/>
        <family val="2"/>
        <charset val="204"/>
        <scheme val="minor"/>
      </rPr>
      <t>Профиль(и):социально-экономический, естественно-научный, технологический, универсальный. Углубленное изучение предметов:обществознание, физика, химия, информатика,биология, математика,история, английский, литература.</t>
    </r>
  </si>
  <si>
    <t>Репинецкий А.И., Козловская Г.Е., Королев А.И., Ремезова Л.А. История Самарского края. Основное общее образование. В 2-х ч. Ч. 1. — М.: Просвещение, 2023.</t>
  </si>
  <si>
    <t>Репинецкий А.И., Захарченко А.В., Козловская Г.Е., Ремезова Л.А. История Самарского края. Основное общее образование. В 2-х ч. Ч. 2. — М.: Просвещение, 2023.</t>
  </si>
  <si>
    <t>Авторская рабочая программа "Безопасное колесо" 2  (1-2), Приказ №67-од от 30.08.2022г</t>
  </si>
  <si>
    <t>Шикина И.В. (Приказ № 77-од от 30.08.2023 г.)</t>
  </si>
  <si>
    <t>"Дизайн", 5а (5б-в класс). Ганина И.А. (Приказ № 67-од от 30.08.2022)</t>
  </si>
  <si>
    <t>"Основы православной культуры" 5б (5а-в класс). Шикина И.В. (Приказ № 67-од от 30.08.2022)</t>
  </si>
  <si>
    <t>"Юнармия",  5в (5-6 класс). Попов Р.А.   (Приказ № 77-од от 30.08.2023)</t>
  </si>
  <si>
    <t>"Театральный кружок "Образ". 5а (5 б-в класс). Балалаева Г.П. (Приказ № 67-од от 30.08.2022)</t>
  </si>
  <si>
    <t xml:space="preserve">Рабочая программа "Умей вести за собой". 5б (5а-в класс) https://edsoo.ru/Primernaya_rabochaya_programma_kursa_vneurochnoj_deyatelnosti_Umej_vesti_za_soboj_osnovnoe_obschee_obrazovanie_.htm </t>
  </si>
  <si>
    <t>"Школа - территория ГТО" 6а, 7б, 8а (6-8 класс). Ионова Л.П. (Приказ № 77-од от 30.08.2023 г.)</t>
  </si>
  <si>
    <t>"Юные исследователи окружающей среды". 6б (6а-в класс). Шикина И.В. (Приказ № 77-од от 30.08.2023 г.)</t>
  </si>
  <si>
    <t>"Основы православной культуры" 6а (6б-в класс). Шикина И.В. (Приказ № 67-од от 30.08.2022)</t>
  </si>
  <si>
    <t xml:space="preserve">Рабочая программа "Умей вести за собой". 6в (6а-б класс) https://edsoo.ru/Primernaya_rabochaya_programma_kursa_vneurochnoj_deyatelnosti_Umej_vesti_za_soboj_osnovnoe_obschee_obrazovanie_.htm </t>
  </si>
  <si>
    <t>Авторская Рабочая программа "Умелые ручки" 1 -2 на основе УМК Школа России.  Приказ №77-од от 28.08.2023г</t>
  </si>
  <si>
    <t>Авторская Рабочая программа "Страна фантазий. Мир IT" 2Б (2А,2В) , Приказ №67-од от 30.08.2022</t>
  </si>
  <si>
    <t>Авторская рабочая программа "Безопасное колесо", Приказ №67-од от 30.08.2022г</t>
  </si>
  <si>
    <t>Авторская Рабочая программа "Фитнес" 2Б (2А.В) на основе УМК Школа России Приказ №77-од от 28.08.2023г.</t>
  </si>
  <si>
    <t>Авторская Рабочая программа шахматный клуб "Ладья",2 В(2А,2Б) Приказ №67-од от 30.08.2022</t>
  </si>
  <si>
    <t>Авторская Рабочая программа "Умелые ручки"2 А(2Б,2В) на основе УМК Школа России.  Приказ №77-од от 28.08.2023г</t>
  </si>
  <si>
    <t xml:space="preserve">кружок </t>
  </si>
  <si>
    <t>Авторская Рабочая программа шахматный клуб "Ладья", 3Б( 3А,3В) Приказ №67-од от 30.08.2022</t>
  </si>
  <si>
    <t>Авторская рабочая программа "Безопасное колесо" 3В (3А,3Б), Приказ №67-од от 30.08.2022г</t>
  </si>
  <si>
    <t>Авторская Рабочая программа "Баскетбол" на основе УМК Школа России.3В (3А,3Б) Приказ №77-од от 28.08.2023г.</t>
  </si>
  <si>
    <t>Авторская Рабочая программа шахматный клуб "Ладья",4 В (4А,4Б) Приказ №67-од от 30.08.2022</t>
  </si>
  <si>
    <t>Авторская Рабочая программа "Алгоритмика" , 4 А (4Б,4В) Приказ №67-од от 30.08.2022</t>
  </si>
  <si>
    <t>Студеникин М.Т. Основы духовно-нравственной культуры народов России. Основы светской этики, 5 класс. М.: Русское слово, 2019.</t>
  </si>
  <si>
    <t>Боголюбов Л.Н., Лазебникова А.Ю., Матвеев А.И.и др. / Под ред. Боголюбова Л.Н., Лазебниковой А.Ю. Обществознание. Базовый уровень. 10 кл. - М.: Просвещение, 2023.                                               Боголюбов Л.Н., Лукашева Е.А., Матвеев А.И. и др.; под ред. Лазебниковой А.Ю., Лукашевой Е.А., Матвеева А.И. Право. 10 кл. М..: Просвещение, 2023.                                              Иванов  С.И. Экономика. Основы экономической теории /под редакцией С.И. Иванова. 10-11 класс. Часть 1. - М.: Вита-Пресс, 2019.</t>
  </si>
  <si>
    <t>Ваулина Ю.Е., Дули Д., Подоляко О.Е. и др. Английский язык. 5 кл. - М.: Просвещение, 2023.  Гашимов Э.А. Английский язык: Samara files.5-6 кл.  - М.: Просвещение, 2022.</t>
  </si>
  <si>
    <t>Ваулина Ю.Е., Дули Д., Подоляко О.Е. и др. Английский язык. 6 кл. - М.: Просвещение, 2023.      Гашимов Э.А. Английский язык: Samara files.5-6 кл.  - М.: Просвещение, 2022.</t>
  </si>
  <si>
    <t>Быкова Н. И., Дули Д., Поспелова М. Д. и др. Английский язык. В 2 ч. 3 кл. М.: Просвещение, 2020.   Гашимов Э.А., Меднова С.Т. Английский язык: Samara files. 3-4 кл. - М.: Просвещение, 2021.</t>
  </si>
  <si>
    <t>Быкова Н. И., Дули Д., Поспелова М. Д. и др. Английский язык. В 2 ч.4 кл. - М.: Просвещение, 2020.   Гашимов Э.А., Меднова С.Т. Английский язык: Samara files. 3-4 кл. - М.: Просвещение, 2021.</t>
  </si>
  <si>
    <t>Сороко-Цюпа О. С., Сороко-Цюпа А. О. / Под ред. Чубарьяна А. О.//История. Всеобщая история. Новейшая история. 1946 г. - начало XXI в. Базовый уровень. 11 кл. - М.: Просвещение, 2023.Данилов А. А., Торкунов А. В., Хлевнюк О. В. и др. / Под ред. Торкунова А. В.//История. История России. 1946 г. - начало XXI в. Базовый уровень. 11 кл. - М.: Просвещение, 2020.</t>
  </si>
  <si>
    <t>Борисов Н.С., Левандовский А.А. под ред. Карпова С.П. История. История России. С древнейших времён до 1914 года (в 2 частях) М., Просвещение.</t>
  </si>
  <si>
    <t xml:space="preserve">Хренников Б. О., Гололобов Н. В., Льняная Л. И., Маслов М. В./ Под ред. Егорова С. Н. Основы безопасности жизнедеятельности. 6 кл. - М.: просвещение, 2023. </t>
  </si>
  <si>
    <t>Иностранный язык (английский язык)</t>
  </si>
  <si>
    <t>Приложение 3</t>
  </si>
  <si>
    <r>
      <t xml:space="preserve">Н-р: </t>
    </r>
    <r>
      <rPr>
        <u/>
        <sz val="14"/>
        <color theme="1"/>
        <rFont val="Times New Roman"/>
        <family val="1"/>
        <charset val="204"/>
      </rPr>
      <t>1.Тех 
2.Е-н 
3.С-э 
4.Гум 
5.Унв</t>
    </r>
  </si>
  <si>
    <t>ИУП /ПК 
8. ___</t>
  </si>
  <si>
    <t>ИУП /ПК 
9. ___</t>
  </si>
  <si>
    <t>ИУП /ПК 
10. ___</t>
  </si>
  <si>
    <t>Б</t>
  </si>
  <si>
    <t>У</t>
  </si>
  <si>
    <t>в неделю, 
Б / У</t>
  </si>
  <si>
    <t>в учебный год
Б / У</t>
  </si>
  <si>
    <t>I. Обязательная часть</t>
  </si>
  <si>
    <t>Х</t>
  </si>
  <si>
    <t xml:space="preserve">базовый  </t>
  </si>
  <si>
    <t>базовый / углубленный</t>
  </si>
  <si>
    <r>
      <t>Второй Иностранный язык (</t>
    </r>
    <r>
      <rPr>
        <sz val="14"/>
        <color rgb="FFFF0000"/>
        <rFont val="Times New Roman"/>
        <family val="1"/>
        <charset val="204"/>
      </rPr>
      <t>какой?</t>
    </r>
    <r>
      <rPr>
        <sz val="14"/>
        <color theme="1"/>
        <rFont val="Times New Roman"/>
        <family val="1"/>
        <charset val="204"/>
      </rPr>
      <t>)*</t>
    </r>
  </si>
  <si>
    <t>Алгебра и начала математического анализа</t>
  </si>
  <si>
    <t>II. Дополнительные учебные предметы, курсы по выбору обучающихся</t>
  </si>
  <si>
    <t>ИТОГО</t>
  </si>
  <si>
    <t>ИТОГО к финансированию УП</t>
  </si>
  <si>
    <t>Количество часов в год</t>
  </si>
  <si>
    <t>ИТОГО к финансированию</t>
  </si>
  <si>
    <t>Контр. Пок. Количество часов в год на УП</t>
  </si>
  <si>
    <t xml:space="preserve">СПРАВКА. Количество учебных занятий за 2 года на одного обучающегося - не менее 2170 часов и не более 2516 часов (не более 37 часов в неделю)
</t>
  </si>
  <si>
    <t>№</t>
  </si>
  <si>
    <t>Количество часов в неделю</t>
  </si>
  <si>
    <t>ИУП /ПК 
2.соц- эк</t>
  </si>
  <si>
    <t>1/3</t>
  </si>
  <si>
    <t>34/102</t>
  </si>
  <si>
    <t>2/5</t>
  </si>
  <si>
    <t>68/170</t>
  </si>
  <si>
    <t>2/4</t>
  </si>
  <si>
    <t>68/136</t>
  </si>
  <si>
    <t xml:space="preserve">3  </t>
  </si>
  <si>
    <t xml:space="preserve">102 </t>
  </si>
  <si>
    <t>*ФГОС СОО Профиль(и):технологический, естественно-научный, универсальный, социально-экономический. Углубленное изучение предметов:обществознание, физика, химия, информатика,биология, математика, история</t>
  </si>
  <si>
    <t>Горинов М.М., Данилов А.А., Моруков М.Ю., Токарева А.Я. и др.: под редакцией Торкунова А.В. История России. 10 кл. в 2-3 частях - М.: Просвещение, 2023.                                  Сороко-Цюпа О.С., Сороко- Цюпа А.О.; под редакцией Чубарьяна А.О. История. Всеобщая история. Новейшая история. 1914  1945 гг. 10 кл. - М.: Просвещение, 2023.</t>
  </si>
  <si>
    <t>https://edsoo.ru/Federalnaya_rabochaya_programma_srednego_obschego_obrazovaniya_predmeta_Istoriya_.htm                     https://edsoo.ru/Primernaya_rabochaya_programma_srednego_obschego_obrazovaniya_predmeta_Istoriya_uglublennij_uroven.htm</t>
  </si>
  <si>
    <t>Боголюбов Л.Н., Лазебникова А.Ю., Матвеев А.И.и др. / Под ред. Боголюбова Л.Н., Лазебниковой А.Ю. Обществознание. Базовый уровень. 10 кл. - М.: Просвещение, 2023.                                                         Боголюбов Л.Н., Лазебникова А.Ю., Матвеев А.И.и др. / Под ред. Боголюбова Л.Н., Лазебниковой А.Ю. Обществознание. Базовый уровень. 10 кл. - М.: Просвещение, 2023.                                               Боголюбов Л.Н., Лукашева Е.А., Матвеев А.И. и др.; под ред. Лазебниковой А.Ю., Лукашевой Е.А., Матвеева А.И. Право. 10 кл. М..: Просвещение, 2023.                                              Иванов  С.И. Экономика. Основы экономической теории /под редакцией С.И. Иванова. 10-11 класс. Часть 1. - М.: Вита-Пресс, 2019.</t>
  </si>
  <si>
    <t>https://edsoo.ru/Federalnaya_rabochaya_programma_srednego_obschego_obrazovaniya_predmeta_Obschestvoznanie_.htm                                                                                    https://edsoo.ru/Primernaya_rabochaya_programma_srednego_obschego_obrazovaniya_predmeta_Obschestvoznanie_uglublennij_uroven_.htm</t>
  </si>
  <si>
    <t>https://edsoo.ru/Primernaya_rabochaya_programma_srednego_obschego_obrazovaniya_predmeta_Fizika_.htm                                                            https://edsoo.ru/Primernaya_rabochaya_programma_srednego_obschego_obrazovaniya_predmeta_Fizika_uglublennij_uroven.htm</t>
  </si>
  <si>
    <t>https://edsoo.ru/Primernaya_rabochaya_programma_srednego_obschego_obrazovaniya_predmeta_Himiya_bazovij_uroven.htm                                   https://edsoo.ru/Primernaya_rabochaya_programma_srednego_obschego_obrazovaniya_predmeta_Himiya_uglublennij_uroven.htm</t>
  </si>
  <si>
    <t>Габриелян О.С., Остроумов И.Г., Сладков С.А.//Химия. Базовый уровень. 10 кл. - М.: Просвещение, 2023.                                                        Еремин В.В., Кузьменко Н.Е., Теренин В.И., Дроздов А.А., Лунин В.В.; под ред. Лунина В.В.//Химия. Углублённый уровень. 10 кл. - М.: Просвещение, 2023.</t>
  </si>
  <si>
    <t>https://edsoo.ru/Primernaya_rabochaya_programma_srednego_obschego_obrazovaniya_predmeta_Biologiya_.htm                                   https://edsoo.ru/Primernaya_rabochaya_programma_srednego_obschego_obrazovaniya_predmeta_Biologiya_uglublennij_uroven.htm</t>
  </si>
  <si>
    <t>Пасечник В.В., Каменский А.А., Рубцов A.M. и др. /Под ред. Пасечника В.В. Биология. Базовый уровень. 10 кл. - М.: Просвещение, 2023.                                                                                   Теремов А.В., Петросова Р.А. Биология. Биологические системы и процессы. Углубл. Уровень. 10 кл. - М.: Мнемозина, 2023.</t>
  </si>
  <si>
    <t>Русский язык в современном мире</t>
  </si>
  <si>
    <t>ИУП /ПК 
4. соц-экон 2</t>
  </si>
  <si>
    <t xml:space="preserve">ИУП /ПК 
5. технолог </t>
  </si>
  <si>
    <t>ИУП /ПК
1*.физ- мат</t>
  </si>
  <si>
    <t>ИУП /ПК 
6. гуманит</t>
  </si>
  <si>
    <t>"Экскурсионно-географическое и историческое краеведение" 5а (5бв класс) Горбачева М.М. (Приказ № 77-од от 30.08.2023 г.)</t>
  </si>
  <si>
    <t>"Финансовая грамотность" (проект Сбербанка)  5в (5аб класс)</t>
  </si>
  <si>
    <t>"Ритмика и танец" 5в (5аб класс) Шикина И.В. (Приказ № 77-од от 30.08.2023 г.)</t>
  </si>
  <si>
    <t>"Быть гражданином: мои права, моя ответственность, мой выбор". 5бв (5а класс). Шикина И.В. (Приказ № 67-од от 30.08.2022)</t>
  </si>
  <si>
    <t>Экологичный образ жизни, 5а,б (5в, 6абв класс), https://edsoo.ru/Primernaya_rabochaya_programma_kursa_vneurochnoj_deyatelnosti_Ekologichnij_obraz_zhizni_osnovnoe_obschee_obrazovanie_0.htm</t>
  </si>
  <si>
    <t xml:space="preserve">"Проектно-исследовательская деятельность: гуманитарное направление" 6в (6аб класс), 7а (7бв класс) https://edsoo.ru/Primernaya_rabochaya_programma_kursa_vneurochnoj_deyatelnosti_Proektno_issledovatelskaya_deyatelnost_gumanitarnoe_napravlenie_o.htm </t>
  </si>
  <si>
    <t>"Россия - мои горизнты", БвБ (программа в разработке)</t>
  </si>
  <si>
    <t>"РДДМ - вместе сила", 6б (6-9 класс) Шикина И.В. (Приказ № 77-од от 30.08.2023 г.)</t>
  </si>
  <si>
    <t>"Школа - территория ГТО" 7б,  (7ав класс). Ионова Л.П. (Приказ № 77-од от 30.08.2023 г.)</t>
  </si>
  <si>
    <t>"Занимательная математика" 7в (7аб класс). Орлова Д.В. (Приказ № 77-од от 30.08.2023 г.)</t>
  </si>
  <si>
    <t>"Сложности перевода текстов с английского на русский язык"  7в (7-8 класс). Сергеева О.В. (Приказ № 77-од от 30.08.2023 г.)</t>
  </si>
  <si>
    <t xml:space="preserve">Программа курса внеурочной деятельности "Функциональная грамотность: учимся для жизни" (основное общее образование). - М.: ИСРО РАО, 2022. https://edsoo.ru/download/1066?hash=6ddb097d38f23ee40200fcf88b7b8850 </t>
  </si>
  <si>
    <t xml:space="preserve">"Проектно-исследовательская деятельность: гуманитарное направление" 7а (7бв класс) https://edsoo.ru/Primernaya_rabochaya_programma_kursa_vneurochnoj_deyatelnosti_Proektno_issledovatelskaya_deyatelnost_gumanitarnoe_napravlenie_o.htm </t>
  </si>
  <si>
    <t xml:space="preserve">"Основы православной культуры" 5-9 класс: 7а (7б-в класс).  Шикина И.В. (Приказ № 67-од от 30.08.2022)  </t>
  </si>
  <si>
    <t>"Юнармия", 7б (7-8 класс). Попов Р.А.   (Приказ № 77-од от 30.08.2023)</t>
  </si>
  <si>
    <t>"Школа - территория ГТО", 8а (8бв класс). Ионова Л.П. (Приказ № 77-од от 30.08.2023 г.)</t>
  </si>
  <si>
    <t>7б,  (7ав класс). Ионова Л.П. (Приказ № 77-од от 30.08.2023 г.)</t>
  </si>
  <si>
    <t xml:space="preserve">https://edsoo.ru/download/1066?hash=6ddb097d38f23ee40200fcf88b7b8850 </t>
  </si>
  <si>
    <t>(программа в разработке)</t>
  </si>
  <si>
    <t xml:space="preserve">https://edsoo.ru/Primernaya_rabochaya_programma_kursa_vneurochnoj_deyatelnosti_Razgovori_o_vazhnom_NOO_OOO_SOO_.htm </t>
  </si>
  <si>
    <t xml:space="preserve"> Шикина И.В. (Приказ № 77-од от 30.08.2023 г.)</t>
  </si>
  <si>
    <t xml:space="preserve">5-9 класс: Шикина И.В. (Приказ № 67-од от 30.08.2022)  </t>
  </si>
  <si>
    <t>Сергеева О.В. (Приказ № 77-од от 30.08.2023 г.)</t>
  </si>
  <si>
    <t>Орлова Д.В. (Приказ № 77-од от 30.08.2023 г.)</t>
  </si>
  <si>
    <t>Попов Р.А.   (Приказ № 77-од от 30.08.2023)</t>
  </si>
  <si>
    <t xml:space="preserve">https://edsoo.ru/Primernaya_rabochaya_programma_kursa_vneurochnoj_deyatelnosti_Proektno_issledovatelskaya_deyatelnost_gumanitarnoe_napravlenie_o.htm </t>
  </si>
  <si>
    <t xml:space="preserve">"Профориентация"  9а (8-9 класс). https://edsoo.ru/Primernaya_rabochaya_programma_kursa_vneurochnoj_deyatelnosti_Proforientaciya_osnovnoe_obschee_obrazovanie_.htm </t>
  </si>
  <si>
    <t xml:space="preserve">https://edsoo.ru/Primernaya_rabochaya_programma_kursa_vneurochnoj_deyatelnosti_Proforientaciya_osnovnoe_obschee_obrazovanie_.htm </t>
  </si>
  <si>
    <t xml:space="preserve">Рабочая программа курса внеурочной деятельности  "Разговоры о важном" (НОО, ООО, СОО). - М.: ИСРО РАО, Москва, 2023 г. (edsoo.ru) https://edsoo.ru/Primernaya_rabochaya_programma_kursa_vneurochnoj_deyatelnosti_Razgovori_o_vazhnom_NOO_OOO_SOO_.htm </t>
  </si>
  <si>
    <t>Ионова Л.П. (Приказ № 77-од от 30.08.2023 г.)</t>
  </si>
  <si>
    <t xml:space="preserve">"Основы православной культуры" 5-9 класс: 8б (8а класс), Шикина И.В. (Приказ № 67-од от 30.08.2022)  </t>
  </si>
  <si>
    <t xml:space="preserve">"Основы православной культуры" 5-9 класс: 9в (9аб класс). Шикина И.В. (Приказ № 67-од от 30.08.2022)  </t>
  </si>
  <si>
    <t xml:space="preserve">Шикина И.В. (Приказ № 67-од от 30.08.2022)  </t>
  </si>
  <si>
    <t>"Юнармия",  5в (5-6 класс), 7б (7-8 класс). Попов Р.А.   (Приказ № 77-од от 30.08.2023)</t>
  </si>
  <si>
    <t>"Сложные проблемы решаем вместе" 9в (8-9 класс). Шикина И.В. (Приказ № 77-од от 30.08.2023 г.)</t>
  </si>
  <si>
    <t>«Юный медиатор» 9а (8-9 класс). Шикина И.В. (Приказ № 77-од от 30.08.2023 г.)</t>
  </si>
  <si>
    <t>"Юный журналист" 9б (9-11 класс). Кравченко М.Н. (Приказ № 77-од от 30.08.2023 г.)</t>
  </si>
  <si>
    <t>Кравченко М.Н. (Приказ № 77-од от 30.08.2023 г.)</t>
  </si>
  <si>
    <t xml:space="preserve"> Шикина И.В. (Приказ № 67-од от 30.08.2022)  </t>
  </si>
  <si>
    <t>"Информационная безопасность"  9б (9-11 класс). Сергеева О.В. (Приказ № 77-од от 30.08.2023 г.)</t>
  </si>
  <si>
    <t>"Россия - мои горизнты", 11а (10а класс) (программа в разработке)</t>
  </si>
  <si>
    <t>Д.А. Моисеев, Н.Н. Крыгина Программа курса "Нравственные основы семейной жизни". 11а (10-11 класс) Самара, 2020 г. (Приказ № 50-од от 27.08.2021 г.) 10а (11а класс)</t>
  </si>
  <si>
    <t xml:space="preserve"> "Жизнь ученических сообществ" (программа в разработке) 10а (11а класс)</t>
  </si>
  <si>
    <t>"Жизнь ученических сообществ" (программа в разработке) 10а (11а класс)</t>
  </si>
  <si>
    <t>"Россия - моя история" 11а (10а класс) (программа в разработке)</t>
  </si>
  <si>
    <t xml:space="preserve">"Россия - мои горизнты", 11а (10а класс) (программа в разработке) </t>
  </si>
  <si>
    <t xml:space="preserve"> Д.А. Моисеев, Н.Н. Крыгина Программа курса "Нравственные основы семейной жизни". 11а (10-11 класс) Самара, 2020 г. (Приказ № 50-од от 27.08.2021 г.) 10а (11а класс)</t>
  </si>
  <si>
    <t>ВД по обеспечению безопасности жизни и здоровья обучающихся</t>
  </si>
  <si>
    <t>ВД по формированию функциональной грамотности, проектная и исследовательская деятельность</t>
  </si>
  <si>
    <r>
      <t>Иностранный язык (</t>
    </r>
    <r>
      <rPr>
        <sz val="14"/>
        <color rgb="FFFF0000"/>
        <rFont val="Times New Roman"/>
        <family val="1"/>
        <charset val="204"/>
      </rPr>
      <t>английский</t>
    </r>
    <r>
      <rPr>
        <sz val="14"/>
        <color theme="1"/>
        <rFont val="Times New Roman"/>
        <family val="1"/>
        <charset val="204"/>
      </rPr>
      <t>)</t>
    </r>
  </si>
  <si>
    <t>дополнительные занятия обучающихся, испытывающих трудности в освоении английского языка Spotlight. Программа Саяпиной А.Ю.. 2В (2А,2Б) Приказ №77-од от 30.08.2023г.</t>
  </si>
  <si>
    <t>дополнительные занятия обучающихся, испытывающих трудности в освоении английского языка Spotlight. Программа Саяпиной А.Ю..3А (3Б,3В) Приказ №77-од от 30.08.2023г.</t>
  </si>
  <si>
    <t>ИУП /ПК 
3.естест-науч</t>
  </si>
  <si>
    <t>ИУП /ПК 
7. унив</t>
  </si>
  <si>
    <t>Свойства и строение органических веществ</t>
  </si>
  <si>
    <t>Биология клетки</t>
  </si>
  <si>
    <t>Свойства и строение органических веществ. Автор программы Мурлатова Е.В.(Приказ № 77-од от 30.08.2023 г.)</t>
  </si>
  <si>
    <t>Биология клетки. Автор Кочегарова О.А..(Приказ № 77-од от 30.08.2023 г.)</t>
  </si>
  <si>
    <t>6/8</t>
  </si>
  <si>
    <t>204\272</t>
  </si>
  <si>
    <t>1/4</t>
  </si>
  <si>
    <t>34\136</t>
  </si>
  <si>
    <t>https://edsoo.ru/Primernaya_rabochaya_programma_srednego_obschego_obrazovaniya_predmeta_Informatika_.htm                      https://edsoo.ru/Primernaya_rabochaya_programma_srednego_obschego_obrazovaniya_predmeta_Informatika_uglublennij_uroven.htm</t>
  </si>
  <si>
    <t>Поляков К.Ю., Еремин Е.А. Информатика. 10 кл. - М.: БИНОМ. Лаборатория знаний, 2023.                                                                          Поляков К.Ю., Еремин Е.А. Информатика. 10 кл. - М.: БИНОМ. Лаборатория знаний, 2019.</t>
  </si>
  <si>
    <t>3/5</t>
  </si>
  <si>
    <t>102/170</t>
  </si>
  <si>
    <t>Лебедев Ю.В. Литература. В 2 ч. 10 кл. - М.: Просвещение, 2023.                                                       Коровин В.И., Вершинина Н.Л., Капитанова Л.А. и др. /Под ред. Коровина В.И. Литература (углублённый уровень). — М.: Просвещение, 2019.</t>
  </si>
  <si>
    <t xml:space="preserve">https://edsoo.ru/Primernaya_rabochaya_programma_srednego_obschego_obrazovaniya_predmeta_Literatura_6.htm                     https://edsoo.ru/%d1%80%d0%b0%d0%b1%d0%be%d1%87%d0%b8%d0%b5-%d0%bf%d1%80%d0%be%d0%b3%d1%80%d0%b0%d0%bc%d0%bc%d1%8b/                 </t>
  </si>
  <si>
    <t xml:space="preserve"> рабочая программа "Музыкальный театр " https://edsoo.ru/download/1066?hash=6ddb097d38f23ee40200fcf88b7b8850 </t>
  </si>
  <si>
    <t xml:space="preserve">рабочая программа "Музыкальный театр " https://edsoo.ru/download/1066?hash=6ddb097d38f23ee40200fcf88b7b8850 </t>
  </si>
  <si>
    <t xml:space="preserve"> дополнительные занятия обучающихся, испытывающих трудности в освоении английского языка Spotlight. Программа Саяпиной А.Ю.. 4 Б (4А,4В) Приказ №77-од от 28.08.2023г.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</si>
</sst>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  <font>
      <sz val="14"/>
      <color rgb="FF000099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FF0000"/>
      <name val="Calibri (Основной текст)_x0000_"/>
      <charset val="204"/>
    </font>
    <font>
      <sz val="14"/>
      <name val="Calibri (Основной текст)_x0000_"/>
      <charset val="204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color rgb="FF2C2D2E"/>
      <name val="Arial"/>
      <family val="2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theme="1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indexed="64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/>
      <diagonal/>
    </border>
    <border>
      <left/>
      <right style="medium">
        <color rgb="FF000099"/>
      </right>
      <top/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99"/>
      </top>
      <bottom/>
      <diagonal/>
    </border>
    <border>
      <left style="medium">
        <color rgb="FF000099"/>
      </left>
      <right/>
      <top style="medium">
        <color indexed="64"/>
      </top>
      <bottom/>
      <diagonal/>
    </border>
    <border>
      <left style="medium">
        <color rgb="FF000099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708">
    <xf numFmtId="0" fontId="0" fillId="0" borderId="0" xfId="0"/>
    <xf numFmtId="0" fontId="5" fillId="0" borderId="0" xfId="0" applyFont="1"/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1" fillId="0" borderId="10" xfId="0" applyFont="1" applyBorder="1"/>
    <xf numFmtId="0" fontId="13" fillId="0" borderId="20" xfId="0" applyFont="1" applyBorder="1" applyAlignment="1">
      <alignment horizontal="center"/>
    </xf>
    <xf numFmtId="0" fontId="16" fillId="0" borderId="10" xfId="0" applyFont="1" applyBorder="1"/>
    <xf numFmtId="0" fontId="10" fillId="0" borderId="0" xfId="0" applyFont="1"/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49" fontId="5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12" xfId="0" applyNumberFormat="1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 applyProtection="1">
      <alignment horizontal="center" vertical="top" wrapText="1"/>
      <protection locked="0"/>
    </xf>
    <xf numFmtId="164" fontId="23" fillId="0" borderId="2" xfId="0" applyNumberFormat="1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1" fontId="13" fillId="0" borderId="20" xfId="0" applyNumberFormat="1" applyFont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2" fillId="2" borderId="25" xfId="0" applyNumberFormat="1" applyFont="1" applyFill="1" applyBorder="1" applyAlignment="1">
      <alignment horizontal="center"/>
    </xf>
    <xf numFmtId="1" fontId="12" fillId="2" borderId="2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1" fillId="0" borderId="17" xfId="0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7" fillId="5" borderId="51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49" fontId="5" fillId="5" borderId="14" xfId="0" applyNumberFormat="1" applyFont="1" applyFill="1" applyBorder="1" applyAlignment="1">
      <alignment horizontal="center" vertical="top" wrapText="1"/>
    </xf>
    <xf numFmtId="49" fontId="5" fillId="5" borderId="19" xfId="0" applyNumberFormat="1" applyFont="1" applyFill="1" applyBorder="1" applyAlignment="1">
      <alignment horizontal="center" vertical="top" wrapText="1"/>
    </xf>
    <xf numFmtId="49" fontId="2" fillId="5" borderId="19" xfId="0" applyNumberFormat="1" applyFont="1" applyFill="1" applyBorder="1" applyAlignment="1">
      <alignment horizontal="left" vertical="top" wrapText="1"/>
    </xf>
    <xf numFmtId="49" fontId="5" fillId="5" borderId="18" xfId="0" applyNumberFormat="1" applyFont="1" applyFill="1" applyBorder="1" applyAlignment="1">
      <alignment horizontal="center" vertical="top" wrapText="1"/>
    </xf>
    <xf numFmtId="49" fontId="5" fillId="5" borderId="12" xfId="0" applyNumberFormat="1" applyFont="1" applyFill="1" applyBorder="1" applyAlignment="1">
      <alignment horizontal="center" vertical="top" wrapText="1"/>
    </xf>
    <xf numFmtId="49" fontId="7" fillId="5" borderId="12" xfId="0" applyNumberFormat="1" applyFont="1" applyFill="1" applyBorder="1" applyAlignment="1">
      <alignment horizontal="left" vertical="top" wrapText="1"/>
    </xf>
    <xf numFmtId="49" fontId="2" fillId="5" borderId="12" xfId="0" applyNumberFormat="1" applyFont="1" applyFill="1" applyBorder="1" applyAlignment="1">
      <alignment horizontal="left" vertical="top" wrapText="1"/>
    </xf>
    <xf numFmtId="164" fontId="6" fillId="7" borderId="20" xfId="0" applyNumberFormat="1" applyFont="1" applyFill="1" applyBorder="1" applyAlignment="1">
      <alignment horizontal="center" vertical="top"/>
    </xf>
    <xf numFmtId="164" fontId="14" fillId="7" borderId="2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2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4" fillId="0" borderId="12" xfId="0" applyFont="1" applyBorder="1" applyAlignment="1">
      <alignment horizontal="left" vertical="top" wrapText="1"/>
    </xf>
    <xf numFmtId="0" fontId="3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49" fontId="36" fillId="5" borderId="12" xfId="1" applyNumberFormat="1" applyFill="1" applyBorder="1" applyAlignment="1" applyProtection="1">
      <alignment horizontal="left" vertical="top" wrapText="1"/>
    </xf>
    <xf numFmtId="0" fontId="37" fillId="0" borderId="17" xfId="0" applyFont="1" applyBorder="1" applyAlignment="1" applyProtection="1">
      <alignment horizontal="left" vertical="top" wrapText="1"/>
      <protection locked="0"/>
    </xf>
    <xf numFmtId="49" fontId="2" fillId="5" borderId="19" xfId="0" applyNumberFormat="1" applyFont="1" applyFill="1" applyBorder="1" applyAlignment="1">
      <alignment horizontal="center" vertical="top" wrapText="1"/>
    </xf>
    <xf numFmtId="49" fontId="2" fillId="6" borderId="19" xfId="0" applyNumberFormat="1" applyFont="1" applyFill="1" applyBorder="1" applyAlignment="1">
      <alignment horizontal="left" vertical="top" wrapText="1"/>
    </xf>
    <xf numFmtId="49" fontId="2" fillId="6" borderId="19" xfId="0" applyNumberFormat="1" applyFont="1" applyFill="1" applyBorder="1" applyAlignment="1">
      <alignment horizontal="center" vertical="top" wrapText="1"/>
    </xf>
    <xf numFmtId="49" fontId="2" fillId="5" borderId="12" xfId="0" applyNumberFormat="1" applyFont="1" applyFill="1" applyBorder="1" applyAlignment="1">
      <alignment horizontal="center" vertical="top" wrapText="1"/>
    </xf>
    <xf numFmtId="49" fontId="2" fillId="6" borderId="12" xfId="0" applyNumberFormat="1" applyFont="1" applyFill="1" applyBorder="1" applyAlignment="1">
      <alignment horizontal="left" vertical="top" wrapText="1"/>
    </xf>
    <xf numFmtId="49" fontId="2" fillId="6" borderId="12" xfId="0" applyNumberFormat="1" applyFont="1" applyFill="1" applyBorder="1" applyAlignment="1">
      <alignment horizontal="center" vertical="top" wrapText="1"/>
    </xf>
    <xf numFmtId="49" fontId="46" fillId="5" borderId="12" xfId="1" applyNumberFormat="1" applyFont="1" applyFill="1" applyBorder="1" applyAlignment="1" applyProtection="1">
      <alignment horizontal="left" vertical="top" wrapText="1"/>
    </xf>
    <xf numFmtId="49" fontId="40" fillId="5" borderId="12" xfId="0" applyNumberFormat="1" applyFont="1" applyFill="1" applyBorder="1" applyAlignment="1">
      <alignment horizontal="left" vertical="top" wrapText="1"/>
    </xf>
    <xf numFmtId="49" fontId="42" fillId="5" borderId="12" xfId="0" applyNumberFormat="1" applyFont="1" applyFill="1" applyBorder="1" applyAlignment="1">
      <alignment horizontal="left" vertical="top" wrapText="1"/>
    </xf>
    <xf numFmtId="49" fontId="42" fillId="5" borderId="12" xfId="0" applyNumberFormat="1" applyFont="1" applyFill="1" applyBorder="1" applyAlignment="1">
      <alignment horizontal="center" vertical="top" wrapText="1"/>
    </xf>
    <xf numFmtId="0" fontId="44" fillId="0" borderId="0" xfId="0" applyFont="1"/>
    <xf numFmtId="0" fontId="47" fillId="0" borderId="0" xfId="0" applyFont="1" applyAlignment="1">
      <alignment vertical="top" wrapText="1"/>
    </xf>
    <xf numFmtId="49" fontId="36" fillId="5" borderId="19" xfId="1" applyNumberFormat="1" applyFill="1" applyBorder="1" applyAlignment="1" applyProtection="1">
      <alignment horizontal="left" vertical="top" wrapText="1"/>
    </xf>
    <xf numFmtId="0" fontId="51" fillId="0" borderId="0" xfId="0" applyFont="1" applyAlignment="1">
      <alignment horizontal="left" vertical="center" readingOrder="1"/>
    </xf>
    <xf numFmtId="0" fontId="0" fillId="0" borderId="12" xfId="0" applyBorder="1"/>
    <xf numFmtId="0" fontId="3" fillId="0" borderId="2" xfId="0" applyFont="1" applyBorder="1" applyAlignment="1">
      <alignment horizontal="center" vertical="top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164" fontId="3" fillId="0" borderId="2" xfId="0" applyNumberFormat="1" applyFont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0" fillId="6" borderId="12" xfId="0" applyFill="1" applyBorder="1"/>
    <xf numFmtId="0" fontId="5" fillId="6" borderId="1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164" fontId="6" fillId="7" borderId="20" xfId="0" applyNumberFormat="1" applyFont="1" applyFill="1" applyBorder="1" applyAlignment="1" applyProtection="1">
      <alignment horizontal="center" vertical="top"/>
      <protection locked="0"/>
    </xf>
    <xf numFmtId="0" fontId="5" fillId="5" borderId="49" xfId="0" applyFont="1" applyFill="1" applyBorder="1" applyAlignment="1" applyProtection="1">
      <alignment horizontal="center" vertical="top" wrapText="1"/>
      <protection locked="0"/>
    </xf>
    <xf numFmtId="0" fontId="5" fillId="5" borderId="50" xfId="0" applyFont="1" applyFill="1" applyBorder="1" applyAlignment="1" applyProtection="1">
      <alignment horizontal="center" vertical="top" wrapText="1"/>
      <protection locked="0"/>
    </xf>
    <xf numFmtId="49" fontId="2" fillId="5" borderId="19" xfId="0" applyNumberFormat="1" applyFont="1" applyFill="1" applyBorder="1" applyAlignment="1" applyProtection="1">
      <alignment horizontal="left" vertical="top" wrapText="1"/>
      <protection locked="0"/>
    </xf>
    <xf numFmtId="49" fontId="2" fillId="5" borderId="43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5" borderId="12" xfId="0" applyNumberFormat="1" applyFont="1" applyFill="1" applyBorder="1" applyAlignment="1" applyProtection="1">
      <alignment horizontal="left" vertical="top" wrapText="1"/>
      <protection locked="0"/>
    </xf>
    <xf numFmtId="49" fontId="2" fillId="5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2" xfId="0" applyNumberFormat="1" applyFont="1" applyFill="1" applyBorder="1" applyAlignment="1" applyProtection="1">
      <alignment horizontal="center" vertical="top" wrapText="1"/>
      <protection locked="0"/>
    </xf>
    <xf numFmtId="49" fontId="45" fillId="5" borderId="18" xfId="0" applyNumberFormat="1" applyFont="1" applyFill="1" applyBorder="1" applyAlignment="1" applyProtection="1">
      <alignment horizontal="center" vertical="top" wrapText="1"/>
      <protection locked="0"/>
    </xf>
    <xf numFmtId="0" fontId="5" fillId="6" borderId="12" xfId="0" applyFont="1" applyFill="1" applyBorder="1" applyAlignment="1">
      <alignment horizontal="center" vertical="top" wrapText="1"/>
    </xf>
    <xf numFmtId="49" fontId="2" fillId="6" borderId="19" xfId="0" applyNumberFormat="1" applyFont="1" applyFill="1" applyBorder="1" applyAlignment="1" applyProtection="1">
      <alignment horizontal="left" vertical="top" wrapText="1"/>
      <protection locked="0"/>
    </xf>
    <xf numFmtId="49" fontId="2" fillId="6" borderId="19" xfId="0" applyNumberFormat="1" applyFont="1" applyFill="1" applyBorder="1" applyAlignment="1" applyProtection="1">
      <alignment horizontal="center" vertical="top" wrapText="1"/>
      <protection locked="0"/>
    </xf>
    <xf numFmtId="0" fontId="0" fillId="6" borderId="19" xfId="0" applyFill="1" applyBorder="1" applyAlignment="1">
      <alignment horizontal="center" vertical="top"/>
    </xf>
    <xf numFmtId="0" fontId="0" fillId="6" borderId="19" xfId="0" applyFill="1" applyBorder="1"/>
    <xf numFmtId="49" fontId="2" fillId="6" borderId="12" xfId="0" applyNumberFormat="1" applyFont="1" applyFill="1" applyBorder="1" applyAlignment="1" applyProtection="1">
      <alignment horizontal="left" vertical="top" wrapText="1"/>
      <protection locked="0"/>
    </xf>
    <xf numFmtId="49" fontId="2" fillId="6" borderId="12" xfId="0" applyNumberFormat="1" applyFont="1" applyFill="1" applyBorder="1" applyAlignment="1" applyProtection="1">
      <alignment horizontal="center" vertical="top" wrapText="1"/>
      <protection locked="0"/>
    </xf>
    <xf numFmtId="0" fontId="0" fillId="6" borderId="12" xfId="0" applyFill="1" applyBorder="1" applyAlignment="1">
      <alignment horizontal="center" vertical="top"/>
    </xf>
    <xf numFmtId="164" fontId="6" fillId="7" borderId="42" xfId="0" applyNumberFormat="1" applyFont="1" applyFill="1" applyBorder="1" applyAlignment="1" applyProtection="1">
      <alignment horizontal="center" vertical="top"/>
      <protection locked="0"/>
    </xf>
    <xf numFmtId="164" fontId="14" fillId="7" borderId="42" xfId="0" applyNumberFormat="1" applyFont="1" applyFill="1" applyBorder="1" applyAlignment="1">
      <alignment horizontal="center" vertical="top" wrapText="1"/>
    </xf>
    <xf numFmtId="0" fontId="7" fillId="5" borderId="2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45" xfId="0" applyFont="1" applyFill="1" applyBorder="1" applyAlignment="1">
      <alignment horizontal="center" vertical="top" wrapText="1"/>
    </xf>
    <xf numFmtId="49" fontId="2" fillId="5" borderId="43" xfId="0" applyNumberFormat="1" applyFont="1" applyFill="1" applyBorder="1" applyAlignment="1" applyProtection="1">
      <alignment horizontal="left" vertical="top" wrapText="1"/>
      <protection locked="0"/>
    </xf>
    <xf numFmtId="49" fontId="2" fillId="5" borderId="19" xfId="0" applyNumberFormat="1" applyFont="1" applyFill="1" applyBorder="1" applyAlignment="1" applyProtection="1">
      <alignment horizontal="center" vertical="top" wrapText="1"/>
      <protection locked="0"/>
    </xf>
    <xf numFmtId="49" fontId="29" fillId="5" borderId="12" xfId="0" applyNumberFormat="1" applyFont="1" applyFill="1" applyBorder="1" applyAlignment="1" applyProtection="1">
      <alignment horizontal="left" vertical="top" wrapText="1"/>
      <protection locked="0"/>
    </xf>
    <xf numFmtId="49" fontId="5" fillId="5" borderId="16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2" xfId="0" applyNumberFormat="1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49" fontId="5" fillId="5" borderId="43" xfId="0" applyNumberFormat="1" applyFont="1" applyFill="1" applyBorder="1" applyAlignment="1" applyProtection="1">
      <alignment horizontal="center" vertical="top" wrapText="1"/>
      <protection locked="0"/>
    </xf>
    <xf numFmtId="49" fontId="2" fillId="6" borderId="19" xfId="0" applyNumberFormat="1" applyFont="1" applyFill="1" applyBorder="1" applyAlignment="1" applyProtection="1">
      <alignment vertical="top" wrapText="1"/>
      <protection locked="0"/>
    </xf>
    <xf numFmtId="49" fontId="2" fillId="6" borderId="12" xfId="0" applyNumberFormat="1" applyFont="1" applyFill="1" applyBorder="1" applyAlignment="1" applyProtection="1">
      <alignment vertical="top" wrapText="1"/>
      <protection locked="0"/>
    </xf>
    <xf numFmtId="49" fontId="2" fillId="6" borderId="12" xfId="0" applyNumberFormat="1" applyFont="1" applyFill="1" applyBorder="1" applyAlignment="1">
      <alignment vertical="top" wrapText="1"/>
    </xf>
    <xf numFmtId="49" fontId="2" fillId="5" borderId="14" xfId="0" applyNumberFormat="1" applyFont="1" applyFill="1" applyBorder="1" applyAlignment="1" applyProtection="1">
      <alignment horizontal="center" vertical="top" wrapText="1"/>
      <protection locked="0"/>
    </xf>
    <xf numFmtId="49" fontId="7" fillId="5" borderId="19" xfId="0" applyNumberFormat="1" applyFont="1" applyFill="1" applyBorder="1" applyAlignment="1" applyProtection="1">
      <alignment horizontal="left" vertical="top" wrapText="1"/>
      <protection locked="0"/>
    </xf>
    <xf numFmtId="49" fontId="2" fillId="5" borderId="18" xfId="0" applyNumberFormat="1" applyFont="1" applyFill="1" applyBorder="1" applyAlignment="1" applyProtection="1">
      <alignment horizontal="center" vertical="top" wrapText="1"/>
      <protection locked="0"/>
    </xf>
    <xf numFmtId="49" fontId="7" fillId="5" borderId="12" xfId="0" applyNumberFormat="1" applyFont="1" applyFill="1" applyBorder="1" applyAlignment="1" applyProtection="1">
      <alignment horizontal="left" vertical="top" wrapText="1"/>
      <protection locked="0"/>
    </xf>
    <xf numFmtId="49" fontId="15" fillId="5" borderId="12" xfId="0" applyNumberFormat="1" applyFont="1" applyFill="1" applyBorder="1" applyAlignment="1" applyProtection="1">
      <alignment horizontal="left" vertical="top" wrapText="1"/>
      <protection locked="0"/>
    </xf>
    <xf numFmtId="49" fontId="29" fillId="5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9" xfId="0" applyNumberFormat="1" applyFont="1" applyFill="1" applyBorder="1" applyAlignment="1" applyProtection="1">
      <alignment horizontal="center" vertical="top" wrapText="1"/>
      <protection locked="0"/>
    </xf>
    <xf numFmtId="49" fontId="7" fillId="6" borderId="12" xfId="0" applyNumberFormat="1" applyFont="1" applyFill="1" applyBorder="1" applyAlignment="1" applyProtection="1">
      <alignment horizontal="left" vertical="top" wrapText="1"/>
      <protection locked="0"/>
    </xf>
    <xf numFmtId="49" fontId="5" fillId="6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2" xfId="0" applyNumberFormat="1" applyFont="1" applyFill="1" applyBorder="1" applyAlignment="1">
      <alignment horizontal="center" vertical="top" wrapText="1"/>
    </xf>
    <xf numFmtId="164" fontId="6" fillId="7" borderId="24" xfId="0" applyNumberFormat="1" applyFont="1" applyFill="1" applyBorder="1" applyAlignment="1" applyProtection="1">
      <alignment horizontal="center" vertical="top"/>
      <protection locked="0"/>
    </xf>
    <xf numFmtId="1" fontId="6" fillId="7" borderId="20" xfId="0" applyNumberFormat="1" applyFont="1" applyFill="1" applyBorder="1" applyAlignment="1" applyProtection="1">
      <alignment horizontal="center" vertical="top"/>
      <protection locked="0"/>
    </xf>
    <xf numFmtId="1" fontId="6" fillId="7" borderId="20" xfId="0" applyNumberFormat="1" applyFont="1" applyFill="1" applyBorder="1" applyAlignment="1">
      <alignment horizontal="center" vertical="top"/>
    </xf>
    <xf numFmtId="49" fontId="5" fillId="5" borderId="61" xfId="0" applyNumberFormat="1" applyFont="1" applyFill="1" applyBorder="1" applyAlignment="1" applyProtection="1">
      <alignment horizontal="center" vertical="top" wrapText="1"/>
      <protection locked="0"/>
    </xf>
    <xf numFmtId="49" fontId="5" fillId="5" borderId="62" xfId="0" applyNumberFormat="1" applyFont="1" applyFill="1" applyBorder="1" applyAlignment="1" applyProtection="1">
      <alignment horizontal="center" vertical="top" wrapText="1"/>
      <protection locked="0"/>
    </xf>
    <xf numFmtId="49" fontId="2" fillId="5" borderId="62" xfId="0" applyNumberFormat="1" applyFont="1" applyFill="1" applyBorder="1" applyAlignment="1" applyProtection="1">
      <alignment horizontal="left" vertical="top" wrapText="1"/>
      <protection locked="0"/>
    </xf>
    <xf numFmtId="49" fontId="2" fillId="5" borderId="6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9" xfId="0" applyNumberFormat="1" applyFont="1" applyFill="1" applyBorder="1" applyAlignment="1" applyProtection="1">
      <alignment horizontal="center" vertical="top" wrapText="1"/>
      <protection locked="0"/>
    </xf>
    <xf numFmtId="49" fontId="2" fillId="5" borderId="29" xfId="0" applyNumberFormat="1" applyFont="1" applyFill="1" applyBorder="1" applyAlignment="1" applyProtection="1">
      <alignment horizontal="left" vertical="top" wrapText="1"/>
      <protection locked="0"/>
    </xf>
    <xf numFmtId="49" fontId="2" fillId="5" borderId="29" xfId="0" applyNumberFormat="1" applyFont="1" applyFill="1" applyBorder="1" applyAlignment="1" applyProtection="1">
      <alignment horizontal="center" vertical="top" wrapText="1"/>
      <protection locked="0"/>
    </xf>
    <xf numFmtId="49" fontId="5" fillId="5" borderId="3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33" xfId="0" applyNumberFormat="1" applyFont="1" applyFill="1" applyBorder="1" applyAlignment="1" applyProtection="1">
      <alignment horizontal="center" vertical="top" wrapText="1"/>
      <protection locked="0"/>
    </xf>
    <xf numFmtId="49" fontId="2" fillId="5" borderId="33" xfId="0" applyNumberFormat="1" applyFont="1" applyFill="1" applyBorder="1" applyAlignment="1" applyProtection="1">
      <alignment horizontal="left" vertical="top" wrapText="1"/>
      <protection locked="0"/>
    </xf>
    <xf numFmtId="49" fontId="2" fillId="5" borderId="33" xfId="0" applyNumberFormat="1" applyFont="1" applyFill="1" applyBorder="1" applyAlignment="1" applyProtection="1">
      <alignment horizontal="center" vertical="top" wrapText="1"/>
      <protection locked="0"/>
    </xf>
    <xf numFmtId="49" fontId="2" fillId="6" borderId="62" xfId="0" applyNumberFormat="1" applyFont="1" applyFill="1" applyBorder="1" applyAlignment="1" applyProtection="1">
      <alignment horizontal="left" vertical="top" wrapText="1"/>
      <protection locked="0"/>
    </xf>
    <xf numFmtId="49" fontId="2" fillId="6" borderId="62" xfId="0" applyNumberFormat="1" applyFont="1" applyFill="1" applyBorder="1" applyAlignment="1" applyProtection="1">
      <alignment horizontal="center" vertical="top" wrapText="1"/>
      <protection locked="0"/>
    </xf>
    <xf numFmtId="49" fontId="2" fillId="6" borderId="29" xfId="0" applyNumberFormat="1" applyFont="1" applyFill="1" applyBorder="1" applyAlignment="1" applyProtection="1">
      <alignment horizontal="left" vertical="top" wrapText="1"/>
      <protection locked="0"/>
    </xf>
    <xf numFmtId="49" fontId="2" fillId="6" borderId="29" xfId="0" applyNumberFormat="1" applyFont="1" applyFill="1" applyBorder="1" applyAlignment="1" applyProtection="1">
      <alignment horizontal="center" vertical="top" wrapText="1"/>
      <protection locked="0"/>
    </xf>
    <xf numFmtId="49" fontId="2" fillId="6" borderId="33" xfId="0" applyNumberFormat="1" applyFont="1" applyFill="1" applyBorder="1" applyAlignment="1" applyProtection="1">
      <alignment horizontal="left" vertical="top" wrapText="1"/>
      <protection locked="0"/>
    </xf>
    <xf numFmtId="49" fontId="2" fillId="6" borderId="33" xfId="0" applyNumberFormat="1" applyFont="1" applyFill="1" applyBorder="1" applyAlignment="1" applyProtection="1">
      <alignment horizontal="center" vertical="top" wrapText="1"/>
      <protection locked="0"/>
    </xf>
    <xf numFmtId="49" fontId="2" fillId="6" borderId="29" xfId="0" applyNumberFormat="1" applyFont="1" applyFill="1" applyBorder="1" applyAlignment="1">
      <alignment horizontal="center" vertical="top" wrapText="1"/>
    </xf>
    <xf numFmtId="1" fontId="6" fillId="7" borderId="24" xfId="0" applyNumberFormat="1" applyFont="1" applyFill="1" applyBorder="1" applyAlignment="1" applyProtection="1">
      <alignment horizontal="center" vertical="top"/>
      <protection locked="0"/>
    </xf>
    <xf numFmtId="164" fontId="6" fillId="7" borderId="57" xfId="0" applyNumberFormat="1" applyFont="1" applyFill="1" applyBorder="1" applyAlignment="1" applyProtection="1">
      <alignment horizontal="center" vertical="top"/>
      <protection locked="0"/>
    </xf>
    <xf numFmtId="49" fontId="5" fillId="5" borderId="49" xfId="0" applyNumberFormat="1" applyFont="1" applyFill="1" applyBorder="1" applyAlignment="1" applyProtection="1">
      <alignment horizontal="center" vertical="top" wrapText="1"/>
      <protection locked="0"/>
    </xf>
    <xf numFmtId="49" fontId="2" fillId="6" borderId="43" xfId="0" applyNumberFormat="1" applyFont="1" applyFill="1" applyBorder="1" applyAlignment="1" applyProtection="1">
      <alignment horizontal="left" vertical="top" wrapText="1"/>
      <protection locked="0"/>
    </xf>
    <xf numFmtId="49" fontId="2" fillId="6" borderId="33" xfId="0" applyNumberFormat="1" applyFont="1" applyFill="1" applyBorder="1" applyAlignment="1">
      <alignment horizontal="center" vertical="top" wrapText="1"/>
    </xf>
    <xf numFmtId="49" fontId="2" fillId="6" borderId="54" xfId="0" applyNumberFormat="1" applyFont="1" applyFill="1" applyBorder="1" applyAlignment="1" applyProtection="1">
      <alignment horizontal="left" vertical="top" wrapText="1"/>
      <protection locked="0"/>
    </xf>
    <xf numFmtId="49" fontId="2" fillId="6" borderId="54" xfId="0" applyNumberFormat="1" applyFont="1" applyFill="1" applyBorder="1" applyAlignment="1" applyProtection="1">
      <alignment horizontal="center" vertical="top" wrapText="1"/>
      <protection locked="0"/>
    </xf>
    <xf numFmtId="49" fontId="2" fillId="6" borderId="43" xfId="0" applyNumberFormat="1" applyFont="1" applyFill="1" applyBorder="1" applyAlignment="1" applyProtection="1">
      <alignment horizontal="center" vertical="top" wrapText="1"/>
      <protection locked="0"/>
    </xf>
    <xf numFmtId="49" fontId="2" fillId="6" borderId="55" xfId="0" applyNumberFormat="1" applyFont="1" applyFill="1" applyBorder="1" applyAlignment="1" applyProtection="1">
      <alignment horizontal="left" vertical="top" wrapText="1"/>
      <protection locked="0"/>
    </xf>
    <xf numFmtId="49" fontId="2" fillId="6" borderId="54" xfId="0" applyNumberFormat="1" applyFont="1" applyFill="1" applyBorder="1" applyAlignment="1">
      <alignment horizontal="left" vertical="top" wrapText="1"/>
    </xf>
    <xf numFmtId="49" fontId="2" fillId="6" borderId="54" xfId="0" applyNumberFormat="1" applyFont="1" applyFill="1" applyBorder="1" applyAlignment="1">
      <alignment horizontal="center" vertical="top" wrapText="1"/>
    </xf>
    <xf numFmtId="0" fontId="53" fillId="0" borderId="12" xfId="0" applyFont="1" applyBorder="1" applyAlignment="1">
      <alignment wrapText="1"/>
    </xf>
    <xf numFmtId="0" fontId="2" fillId="0" borderId="12" xfId="0" applyFont="1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54" fillId="0" borderId="20" xfId="0" applyFont="1" applyBorder="1" applyAlignment="1">
      <alignment horizontal="center" vertical="top" wrapText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top"/>
      <protection locked="0"/>
    </xf>
    <xf numFmtId="164" fontId="2" fillId="0" borderId="4" xfId="0" applyNumberFormat="1" applyFont="1" applyBorder="1" applyAlignment="1" applyProtection="1">
      <alignment horizontal="center" vertical="top"/>
      <protection locked="0"/>
    </xf>
    <xf numFmtId="49" fontId="20" fillId="0" borderId="4" xfId="0" applyNumberFormat="1" applyFont="1" applyBorder="1" applyAlignment="1" applyProtection="1">
      <alignment horizontal="left" vertical="top" wrapText="1"/>
      <protection locked="0"/>
    </xf>
    <xf numFmtId="0" fontId="5" fillId="9" borderId="17" xfId="0" applyFont="1" applyFill="1" applyBorder="1" applyAlignment="1">
      <alignment horizontal="left" vertical="top" wrapText="1"/>
    </xf>
    <xf numFmtId="164" fontId="6" fillId="9" borderId="20" xfId="0" applyNumberFormat="1" applyFont="1" applyFill="1" applyBorder="1" applyAlignment="1" applyProtection="1">
      <alignment horizontal="center" vertical="top"/>
      <protection locked="0"/>
    </xf>
    <xf numFmtId="164" fontId="14" fillId="9" borderId="20" xfId="0" applyNumberFormat="1" applyFont="1" applyFill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164" fontId="6" fillId="9" borderId="24" xfId="0" applyNumberFormat="1" applyFont="1" applyFill="1" applyBorder="1" applyAlignment="1" applyProtection="1">
      <alignment horizontal="center" vertical="top"/>
      <protection locked="0"/>
    </xf>
    <xf numFmtId="0" fontId="5" fillId="9" borderId="5" xfId="0" applyFont="1" applyFill="1" applyBorder="1" applyAlignment="1">
      <alignment horizontal="left" vertical="top" wrapText="1"/>
    </xf>
    <xf numFmtId="164" fontId="6" fillId="9" borderId="56" xfId="0" applyNumberFormat="1" applyFont="1" applyFill="1" applyBorder="1" applyAlignment="1" applyProtection="1">
      <alignment horizontal="center" vertical="top"/>
      <protection locked="0"/>
    </xf>
    <xf numFmtId="1" fontId="6" fillId="9" borderId="24" xfId="0" applyNumberFormat="1" applyFont="1" applyFill="1" applyBorder="1" applyAlignment="1" applyProtection="1">
      <alignment horizontal="center" vertical="top"/>
      <protection locked="0"/>
    </xf>
    <xf numFmtId="49" fontId="2" fillId="5" borderId="13" xfId="0" applyNumberFormat="1" applyFont="1" applyFill="1" applyBorder="1" applyAlignment="1" applyProtection="1">
      <alignment horizontal="left" vertical="top" wrapText="1"/>
      <protection locked="0"/>
    </xf>
    <xf numFmtId="49" fontId="2" fillId="5" borderId="17" xfId="0" applyNumberFormat="1" applyFont="1" applyFill="1" applyBorder="1" applyAlignment="1" applyProtection="1">
      <alignment horizontal="left" vertical="top" wrapText="1"/>
      <protection locked="0"/>
    </xf>
    <xf numFmtId="49" fontId="2" fillId="5" borderId="17" xfId="0" applyNumberFormat="1" applyFont="1" applyFill="1" applyBorder="1" applyAlignment="1">
      <alignment horizontal="left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0" fillId="0" borderId="0" xfId="0" applyAlignment="1"/>
    <xf numFmtId="0" fontId="16" fillId="0" borderId="0" xfId="0" applyFont="1" applyBorder="1"/>
    <xf numFmtId="164" fontId="6" fillId="7" borderId="24" xfId="0" applyNumberFormat="1" applyFont="1" applyFill="1" applyBorder="1" applyAlignment="1">
      <alignment horizontal="center" vertical="top"/>
    </xf>
    <xf numFmtId="0" fontId="0" fillId="0" borderId="66" xfId="0" applyBorder="1"/>
    <xf numFmtId="0" fontId="0" fillId="0" borderId="12" xfId="0" applyBorder="1" applyAlignment="1" applyProtection="1">
      <alignment horizontal="left" vertical="top" wrapText="1"/>
      <protection locked="0"/>
    </xf>
    <xf numFmtId="164" fontId="6" fillId="7" borderId="65" xfId="0" applyNumberFormat="1" applyFont="1" applyFill="1" applyBorder="1" applyAlignment="1" applyProtection="1">
      <alignment horizontal="center" vertical="top"/>
      <protection locked="0"/>
    </xf>
    <xf numFmtId="164" fontId="6" fillId="7" borderId="66" xfId="0" applyNumberFormat="1" applyFont="1" applyFill="1" applyBorder="1" applyAlignment="1" applyProtection="1">
      <alignment horizontal="center" vertical="top"/>
      <protection locked="0"/>
    </xf>
    <xf numFmtId="164" fontId="6" fillId="7" borderId="12" xfId="0" applyNumberFormat="1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/>
    </xf>
    <xf numFmtId="0" fontId="5" fillId="9" borderId="18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49" fontId="5" fillId="5" borderId="12" xfId="0" applyNumberFormat="1" applyFont="1" applyFill="1" applyBorder="1" applyAlignment="1" applyProtection="1">
      <alignment horizontal="left" vertical="top" wrapText="1"/>
      <protection locked="0"/>
    </xf>
    <xf numFmtId="0" fontId="5" fillId="1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vertical="center"/>
    </xf>
    <xf numFmtId="0" fontId="5" fillId="6" borderId="12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9" fontId="20" fillId="0" borderId="5" xfId="0" applyNumberFormat="1" applyFont="1" applyBorder="1" applyAlignment="1" applyProtection="1">
      <alignment vertical="top" wrapText="1"/>
      <protection locked="0"/>
    </xf>
    <xf numFmtId="0" fontId="5" fillId="6" borderId="1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49" fontId="5" fillId="6" borderId="12" xfId="0" applyNumberFormat="1" applyFont="1" applyFill="1" applyBorder="1" applyAlignment="1" applyProtection="1">
      <alignment horizontal="left" vertical="top" wrapText="1"/>
      <protection locked="0"/>
    </xf>
    <xf numFmtId="49" fontId="5" fillId="6" borderId="19" xfId="0" applyNumberFormat="1" applyFont="1" applyFill="1" applyBorder="1" applyAlignment="1" applyProtection="1">
      <alignment horizontal="left" vertical="top" wrapText="1"/>
      <protection locked="0"/>
    </xf>
    <xf numFmtId="49" fontId="5" fillId="6" borderId="12" xfId="0" applyNumberFormat="1" applyFont="1" applyFill="1" applyBorder="1" applyAlignment="1">
      <alignment horizontal="left" vertical="top" wrapText="1"/>
    </xf>
    <xf numFmtId="49" fontId="5" fillId="6" borderId="62" xfId="0" applyNumberFormat="1" applyFont="1" applyFill="1" applyBorder="1" applyAlignment="1" applyProtection="1">
      <alignment horizontal="left" vertical="top" wrapText="1"/>
      <protection locked="0"/>
    </xf>
    <xf numFmtId="49" fontId="5" fillId="6" borderId="33" xfId="0" applyNumberFormat="1" applyFont="1" applyFill="1" applyBorder="1" applyAlignment="1" applyProtection="1">
      <alignment horizontal="left" vertical="top" wrapText="1"/>
      <protection locked="0"/>
    </xf>
    <xf numFmtId="49" fontId="5" fillId="6" borderId="43" xfId="0" applyNumberFormat="1" applyFont="1" applyFill="1" applyBorder="1" applyAlignment="1" applyProtection="1">
      <alignment horizontal="left" vertical="top" wrapText="1"/>
      <protection locked="0"/>
    </xf>
    <xf numFmtId="49" fontId="36" fillId="5" borderId="19" xfId="1" applyNumberFormat="1" applyFill="1" applyBorder="1" applyAlignment="1" applyProtection="1">
      <alignment horizontal="left" vertical="top" wrapText="1"/>
      <protection locked="0"/>
    </xf>
    <xf numFmtId="49" fontId="36" fillId="5" borderId="12" xfId="1" applyNumberFormat="1" applyFill="1" applyBorder="1" applyAlignment="1" applyProtection="1">
      <alignment horizontal="left" vertical="top" wrapText="1"/>
      <protection locked="0"/>
    </xf>
    <xf numFmtId="49" fontId="36" fillId="11" borderId="12" xfId="1" applyNumberFormat="1" applyFill="1" applyBorder="1" applyAlignment="1" applyProtection="1">
      <alignment horizontal="left" vertical="top" wrapText="1"/>
      <protection locked="0"/>
    </xf>
    <xf numFmtId="49" fontId="5" fillId="5" borderId="43" xfId="0" applyNumberFormat="1" applyFont="1" applyFill="1" applyBorder="1" applyAlignment="1" applyProtection="1">
      <alignment horizontal="center" wrapText="1"/>
      <protection locked="0"/>
    </xf>
    <xf numFmtId="0" fontId="36" fillId="11" borderId="0" xfId="1" applyFill="1" applyAlignment="1">
      <alignment vertical="top" wrapText="1"/>
    </xf>
    <xf numFmtId="49" fontId="59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12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12" borderId="19" xfId="0" applyNumberFormat="1" applyFont="1" applyFill="1" applyBorder="1" applyAlignment="1" applyProtection="1">
      <alignment horizontal="center" vertical="top" wrapText="1"/>
      <protection locked="0"/>
    </xf>
    <xf numFmtId="49" fontId="59" fillId="12" borderId="19" xfId="0" applyNumberFormat="1" applyFont="1" applyFill="1" applyBorder="1" applyAlignment="1" applyProtection="1">
      <alignment horizontal="left" vertical="top" wrapText="1"/>
      <protection locked="0"/>
    </xf>
    <xf numFmtId="49" fontId="59" fillId="12" borderId="19" xfId="0" applyNumberFormat="1" applyFont="1" applyFill="1" applyBorder="1" applyAlignment="1" applyProtection="1">
      <alignment horizontal="center" vertical="top" wrapText="1"/>
      <protection locked="0"/>
    </xf>
    <xf numFmtId="49" fontId="59" fillId="12" borderId="12" xfId="0" applyNumberFormat="1" applyFont="1" applyFill="1" applyBorder="1" applyAlignment="1" applyProtection="1">
      <alignment horizontal="left" vertical="top" wrapText="1"/>
      <protection locked="0"/>
    </xf>
    <xf numFmtId="49" fontId="5" fillId="12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12" borderId="12" xfId="0" applyNumberFormat="1" applyFont="1" applyFill="1" applyBorder="1" applyAlignment="1" applyProtection="1">
      <alignment horizontal="center" vertical="top" wrapText="1"/>
      <protection locked="0"/>
    </xf>
    <xf numFmtId="0" fontId="59" fillId="12" borderId="12" xfId="0" applyNumberFormat="1" applyFont="1" applyFill="1" applyBorder="1" applyAlignment="1" applyProtection="1">
      <alignment horizontal="left" vertical="top" wrapText="1"/>
      <protection locked="0"/>
    </xf>
    <xf numFmtId="49" fontId="29" fillId="12" borderId="18" xfId="0" applyNumberFormat="1" applyFont="1" applyFill="1" applyBorder="1" applyAlignment="1" applyProtection="1">
      <alignment horizontal="center" vertical="top" wrapText="1"/>
      <protection locked="0"/>
    </xf>
    <xf numFmtId="49" fontId="2" fillId="12" borderId="12" xfId="0" applyNumberFormat="1" applyFont="1" applyFill="1" applyBorder="1" applyAlignment="1" applyProtection="1">
      <alignment horizontal="center" vertical="top" wrapText="1"/>
      <protection locked="0"/>
    </xf>
    <xf numFmtId="49" fontId="7" fillId="12" borderId="12" xfId="0" applyNumberFormat="1" applyFont="1" applyFill="1" applyBorder="1" applyAlignment="1" applyProtection="1">
      <alignment horizontal="left" vertical="top" wrapText="1"/>
      <protection locked="0"/>
    </xf>
    <xf numFmtId="49" fontId="2" fillId="12" borderId="12" xfId="0" applyNumberFormat="1" applyFont="1" applyFill="1" applyBorder="1" applyAlignment="1" applyProtection="1">
      <alignment horizontal="left" vertical="top" wrapText="1"/>
      <protection locked="0"/>
    </xf>
    <xf numFmtId="49" fontId="2" fillId="12" borderId="18" xfId="0" applyNumberFormat="1" applyFont="1" applyFill="1" applyBorder="1" applyAlignment="1" applyProtection="1">
      <alignment horizontal="center" vertical="top" wrapText="1"/>
      <protection locked="0"/>
    </xf>
    <xf numFmtId="49" fontId="36" fillId="12" borderId="12" xfId="1" applyNumberFormat="1" applyFill="1" applyBorder="1" applyAlignment="1" applyProtection="1">
      <alignment horizontal="left" vertical="top" wrapText="1"/>
      <protection locked="0"/>
    </xf>
    <xf numFmtId="49" fontId="60" fillId="12" borderId="18" xfId="0" applyNumberFormat="1" applyFont="1" applyFill="1" applyBorder="1" applyAlignment="1" applyProtection="1">
      <alignment horizontal="center" vertical="top" wrapText="1"/>
      <protection locked="0"/>
    </xf>
    <xf numFmtId="49" fontId="60" fillId="12" borderId="12" xfId="0" applyNumberFormat="1" applyFont="1" applyFill="1" applyBorder="1" applyAlignment="1" applyProtection="1">
      <alignment horizontal="center" vertical="top" wrapText="1"/>
      <protection locked="0"/>
    </xf>
    <xf numFmtId="49" fontId="61" fillId="12" borderId="12" xfId="0" applyNumberFormat="1" applyFont="1" applyFill="1" applyBorder="1" applyAlignment="1" applyProtection="1">
      <alignment horizontal="left" vertical="top" wrapText="1"/>
      <protection locked="0"/>
    </xf>
    <xf numFmtId="49" fontId="61" fillId="12" borderId="19" xfId="0" applyNumberFormat="1" applyFont="1" applyFill="1" applyBorder="1" applyAlignment="1" applyProtection="1">
      <alignment horizontal="center" vertical="top" wrapText="1"/>
      <protection locked="0"/>
    </xf>
    <xf numFmtId="49" fontId="61" fillId="12" borderId="12" xfId="0" applyNumberFormat="1" applyFont="1" applyFill="1" applyBorder="1" applyAlignment="1" applyProtection="1">
      <alignment horizontal="center" vertical="top" wrapText="1"/>
      <protection locked="0"/>
    </xf>
    <xf numFmtId="49" fontId="59" fillId="12" borderId="12" xfId="0" applyNumberFormat="1" applyFont="1" applyFill="1" applyBorder="1" applyAlignment="1" applyProtection="1">
      <alignment horizontal="center" vertical="top" wrapText="1"/>
      <protection locked="0"/>
    </xf>
    <xf numFmtId="0" fontId="59" fillId="12" borderId="0" xfId="0" applyFont="1" applyFill="1" applyAlignment="1">
      <alignment wrapText="1"/>
    </xf>
    <xf numFmtId="0" fontId="2" fillId="12" borderId="0" xfId="0" applyFont="1" applyFill="1" applyAlignment="1">
      <alignment vertical="center" wrapText="1"/>
    </xf>
    <xf numFmtId="0" fontId="0" fillId="0" borderId="0" xfId="0" applyAlignment="1">
      <alignment vertical="top"/>
    </xf>
    <xf numFmtId="0" fontId="5" fillId="6" borderId="12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5" fillId="8" borderId="18" xfId="0" applyFont="1" applyFill="1" applyBorder="1" applyAlignment="1" applyProtection="1">
      <alignment horizontal="left" vertical="top" wrapText="1"/>
      <protection locked="0"/>
    </xf>
    <xf numFmtId="0" fontId="5" fillId="8" borderId="18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0" fillId="0" borderId="0" xfId="0" applyFont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 applyProtection="1">
      <alignment vertical="top" wrapText="1"/>
      <protection locked="0"/>
    </xf>
    <xf numFmtId="49" fontId="20" fillId="0" borderId="12" xfId="0" applyNumberFormat="1" applyFont="1" applyBorder="1" applyAlignment="1" applyProtection="1">
      <alignment vertical="top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vertical="top" wrapText="1"/>
      <protection locked="0"/>
    </xf>
    <xf numFmtId="164" fontId="2" fillId="0" borderId="6" xfId="0" applyNumberFormat="1" applyFont="1" applyBorder="1" applyAlignment="1" applyProtection="1">
      <alignment horizontal="center" vertical="top"/>
      <protection locked="0"/>
    </xf>
    <xf numFmtId="164" fontId="2" fillId="0" borderId="12" xfId="0" applyNumberFormat="1" applyFont="1" applyBorder="1" applyAlignment="1" applyProtection="1">
      <alignment horizontal="center" vertical="top"/>
      <protection locked="0"/>
    </xf>
    <xf numFmtId="49" fontId="6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69" xfId="0" applyFont="1" applyBorder="1" applyAlignment="1" applyProtection="1">
      <alignment wrapText="1"/>
      <protection locked="0"/>
    </xf>
    <xf numFmtId="49" fontId="2" fillId="0" borderId="63" xfId="0" applyNumberFormat="1" applyFont="1" applyBorder="1" applyAlignment="1" applyProtection="1">
      <alignment vertical="top" wrapText="1"/>
      <protection locked="0"/>
    </xf>
    <xf numFmtId="49" fontId="2" fillId="5" borderId="22" xfId="0" applyNumberFormat="1" applyFont="1" applyFill="1" applyBorder="1" applyAlignment="1" applyProtection="1">
      <alignment horizontal="left" vertical="top" wrapText="1"/>
      <protection locked="0"/>
    </xf>
    <xf numFmtId="49" fontId="2" fillId="5" borderId="22" xfId="0" applyNumberFormat="1" applyFont="1" applyFill="1" applyBorder="1" applyAlignment="1" applyProtection="1">
      <alignment horizontal="center" vertical="top" wrapText="1"/>
      <protection locked="0"/>
    </xf>
    <xf numFmtId="49" fontId="2" fillId="6" borderId="22" xfId="0" applyNumberFormat="1" applyFont="1" applyFill="1" applyBorder="1" applyAlignment="1" applyProtection="1">
      <alignment horizontal="left" vertical="top" wrapText="1"/>
      <protection locked="0"/>
    </xf>
    <xf numFmtId="164" fontId="6" fillId="9" borderId="12" xfId="0" applyNumberFormat="1" applyFont="1" applyFill="1" applyBorder="1" applyAlignment="1" applyProtection="1">
      <alignment horizontal="center" vertical="top"/>
      <protection locked="0"/>
    </xf>
    <xf numFmtId="49" fontId="36" fillId="5" borderId="22" xfId="1" applyNumberFormat="1" applyFill="1" applyBorder="1" applyAlignment="1" applyProtection="1">
      <alignment horizontal="left" vertical="top" wrapText="1"/>
      <protection locked="0"/>
    </xf>
    <xf numFmtId="49" fontId="36" fillId="5" borderId="33" xfId="1" applyNumberFormat="1" applyFill="1" applyBorder="1" applyAlignment="1" applyProtection="1">
      <alignment horizontal="left" vertical="top" wrapText="1"/>
      <protection locked="0"/>
    </xf>
    <xf numFmtId="49" fontId="36" fillId="5" borderId="29" xfId="1" applyNumberForma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49" fontId="36" fillId="5" borderId="12" xfId="1" applyNumberFormat="1" applyFill="1" applyBorder="1" applyAlignment="1" applyProtection="1">
      <alignment horizontal="center" vertical="top" wrapText="1"/>
      <protection locked="0"/>
    </xf>
    <xf numFmtId="49" fontId="5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59" fillId="11" borderId="19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2" xfId="0" applyNumberFormat="1" applyFont="1" applyFill="1" applyBorder="1" applyAlignment="1" applyProtection="1">
      <alignment horizontal="left" vertical="top" wrapText="1"/>
      <protection locked="0"/>
    </xf>
    <xf numFmtId="49" fontId="5" fillId="6" borderId="54" xfId="0" applyNumberFormat="1" applyFont="1" applyFill="1" applyBorder="1" applyAlignment="1" applyProtection="1">
      <alignment horizontal="left" vertical="top" wrapText="1"/>
      <protection locked="0"/>
    </xf>
    <xf numFmtId="49" fontId="36" fillId="0" borderId="5" xfId="1" applyNumberFormat="1" applyBorder="1" applyAlignment="1" applyProtection="1">
      <alignment horizontal="left" vertical="top" wrapText="1"/>
      <protection locked="0"/>
    </xf>
    <xf numFmtId="49" fontId="36" fillId="0" borderId="1" xfId="1" applyNumberFormat="1" applyBorder="1" applyAlignment="1" applyProtection="1">
      <alignment horizontal="left" vertical="top" wrapText="1"/>
      <protection locked="0"/>
    </xf>
    <xf numFmtId="0" fontId="63" fillId="0" borderId="0" xfId="0" applyFont="1" applyAlignment="1">
      <alignment wrapText="1"/>
    </xf>
    <xf numFmtId="0" fontId="20" fillId="0" borderId="10" xfId="0" applyFont="1" applyBorder="1" applyAlignment="1">
      <alignment vertical="top" wrapText="1"/>
    </xf>
    <xf numFmtId="49" fontId="20" fillId="0" borderId="11" xfId="0" applyNumberFormat="1" applyFont="1" applyBorder="1" applyAlignment="1" applyProtection="1">
      <alignment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64" fillId="6" borderId="0" xfId="0" applyFont="1" applyFill="1" applyAlignment="1">
      <alignment wrapText="1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0" fillId="0" borderId="5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0" fillId="7" borderId="5" xfId="0" applyNumberFormat="1" applyFont="1" applyFill="1" applyBorder="1" applyAlignment="1" applyProtection="1">
      <alignment horizontal="left" vertical="top" wrapText="1"/>
      <protection locked="0"/>
    </xf>
    <xf numFmtId="49" fontId="36" fillId="7" borderId="5" xfId="1" applyNumberForma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wrapText="1"/>
      <protection locked="0"/>
    </xf>
    <xf numFmtId="49" fontId="59" fillId="0" borderId="19" xfId="0" applyNumberFormat="1" applyFont="1" applyBorder="1" applyAlignment="1" applyProtection="1">
      <alignment horizontal="left" vertical="top" wrapText="1"/>
      <protection locked="0"/>
    </xf>
    <xf numFmtId="49" fontId="59" fillId="8" borderId="19" xfId="0" applyNumberFormat="1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Alignment="1" applyProtection="1">
      <alignment wrapText="1"/>
      <protection locked="0"/>
    </xf>
    <xf numFmtId="49" fontId="59" fillId="0" borderId="12" xfId="0" applyNumberFormat="1" applyFont="1" applyBorder="1" applyAlignment="1" applyProtection="1">
      <alignment horizontal="left" vertical="top" wrapText="1"/>
      <protection locked="0"/>
    </xf>
    <xf numFmtId="49" fontId="59" fillId="0" borderId="12" xfId="0" applyNumberFormat="1" applyFont="1" applyBorder="1" applyAlignment="1" applyProtection="1">
      <alignment horizontal="center" vertical="top" wrapText="1"/>
      <protection locked="0"/>
    </xf>
    <xf numFmtId="164" fontId="2" fillId="8" borderId="1" xfId="0" applyNumberFormat="1" applyFont="1" applyFill="1" applyBorder="1" applyAlignment="1" applyProtection="1">
      <alignment horizontal="center" vertical="top"/>
      <protection locked="0"/>
    </xf>
    <xf numFmtId="49" fontId="20" fillId="8" borderId="1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>
      <alignment vertical="top" wrapText="1"/>
    </xf>
    <xf numFmtId="164" fontId="6" fillId="8" borderId="24" xfId="0" applyNumberFormat="1" applyFont="1" applyFill="1" applyBorder="1" applyAlignment="1" applyProtection="1">
      <alignment horizontal="center" vertical="top"/>
      <protection locked="0"/>
    </xf>
    <xf numFmtId="49" fontId="20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vertical="top" wrapText="1"/>
      <protection locked="0"/>
    </xf>
    <xf numFmtId="49" fontId="20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5" fillId="6" borderId="12" xfId="0" applyFont="1" applyFill="1" applyBorder="1" applyAlignment="1">
      <alignment horizontal="center" vertical="top" wrapText="1"/>
    </xf>
    <xf numFmtId="0" fontId="10" fillId="0" borderId="0" xfId="0" applyFont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8" borderId="18" xfId="0" applyFont="1" applyFill="1" applyBorder="1" applyAlignment="1" applyProtection="1">
      <alignment horizontal="left" vertical="top" wrapText="1"/>
      <protection locked="0"/>
    </xf>
    <xf numFmtId="0" fontId="5" fillId="8" borderId="18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68" fillId="0" borderId="0" xfId="0" applyFont="1" applyAlignment="1">
      <alignment vertical="top"/>
    </xf>
    <xf numFmtId="0" fontId="5" fillId="7" borderId="0" xfId="0" applyFont="1" applyFill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0" fontId="21" fillId="7" borderId="12" xfId="0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5" fillId="7" borderId="7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top" wrapText="1"/>
    </xf>
    <xf numFmtId="1" fontId="6" fillId="7" borderId="66" xfId="0" applyNumberFormat="1" applyFont="1" applyFill="1" applyBorder="1" applyAlignment="1" applyProtection="1">
      <alignment horizontal="center" vertical="top"/>
      <protection locked="0"/>
    </xf>
    <xf numFmtId="1" fontId="6" fillId="13" borderId="66" xfId="0" applyNumberFormat="1" applyFont="1" applyFill="1" applyBorder="1" applyAlignment="1" applyProtection="1">
      <alignment horizontal="center" vertical="top"/>
      <protection locked="0"/>
    </xf>
    <xf numFmtId="164" fontId="6" fillId="13" borderId="66" xfId="0" applyNumberFormat="1" applyFont="1" applyFill="1" applyBorder="1" applyAlignment="1" applyProtection="1">
      <alignment horizontal="center" vertical="top"/>
      <protection locked="0"/>
    </xf>
    <xf numFmtId="164" fontId="14" fillId="7" borderId="23" xfId="0" applyNumberFormat="1" applyFont="1" applyFill="1" applyBorder="1" applyAlignment="1">
      <alignment horizontal="center" vertical="top" wrapText="1"/>
    </xf>
    <xf numFmtId="1" fontId="6" fillId="9" borderId="20" xfId="0" applyNumberFormat="1" applyFont="1" applyFill="1" applyBorder="1" applyAlignment="1" applyProtection="1">
      <alignment horizontal="center" vertical="top"/>
      <protection locked="0"/>
    </xf>
    <xf numFmtId="164" fontId="14" fillId="9" borderId="23" xfId="0" applyNumberFormat="1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vertical="top" wrapText="1"/>
    </xf>
    <xf numFmtId="49" fontId="2" fillId="5" borderId="18" xfId="0" applyNumberFormat="1" applyFont="1" applyFill="1" applyBorder="1" applyAlignment="1" applyProtection="1">
      <alignment horizontal="left" vertical="top" wrapText="1"/>
      <protection locked="0"/>
    </xf>
    <xf numFmtId="49" fontId="2" fillId="5" borderId="61" xfId="0" applyNumberFormat="1" applyFont="1" applyFill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10" borderId="15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6" fillId="14" borderId="10" xfId="0" applyFont="1" applyFill="1" applyBorder="1"/>
    <xf numFmtId="1" fontId="13" fillId="14" borderId="20" xfId="0" applyNumberFormat="1" applyFont="1" applyFill="1" applyBorder="1" applyAlignment="1">
      <alignment horizontal="center"/>
    </xf>
    <xf numFmtId="0" fontId="13" fillId="14" borderId="23" xfId="0" applyFont="1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16" fillId="14" borderId="1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top"/>
    </xf>
    <xf numFmtId="0" fontId="0" fillId="0" borderId="22" xfId="0" applyBorder="1"/>
    <xf numFmtId="0" fontId="0" fillId="0" borderId="12" xfId="0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0" fillId="0" borderId="12" xfId="0" applyBorder="1" applyProtection="1">
      <protection locked="0"/>
    </xf>
    <xf numFmtId="164" fontId="23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9" fontId="2" fillId="0" borderId="12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49" fontId="36" fillId="5" borderId="19" xfId="1" applyNumberFormat="1" applyFont="1" applyFill="1" applyBorder="1" applyAlignment="1" applyProtection="1">
      <alignment horizontal="left" vertical="top" wrapText="1"/>
      <protection locked="0"/>
    </xf>
    <xf numFmtId="49" fontId="20" fillId="5" borderId="19" xfId="0" applyNumberFormat="1" applyFont="1" applyFill="1" applyBorder="1" applyAlignment="1" applyProtection="1">
      <alignment horizontal="left" vertical="top" wrapText="1"/>
      <protection locked="0"/>
    </xf>
    <xf numFmtId="49" fontId="20" fillId="5" borderId="19" xfId="0" applyNumberFormat="1" applyFont="1" applyFill="1" applyBorder="1" applyAlignment="1" applyProtection="1">
      <alignment horizontal="center" vertical="top" wrapText="1"/>
      <protection locked="0"/>
    </xf>
    <xf numFmtId="49" fontId="20" fillId="6" borderId="19" xfId="0" applyNumberFormat="1" applyFont="1" applyFill="1" applyBorder="1" applyAlignment="1" applyProtection="1">
      <alignment horizontal="left" vertical="top" wrapText="1"/>
      <protection locked="0"/>
    </xf>
    <xf numFmtId="49" fontId="36" fillId="5" borderId="12" xfId="1" applyNumberFormat="1" applyFont="1" applyFill="1" applyBorder="1" applyAlignment="1" applyProtection="1">
      <alignment horizontal="left" vertical="top" wrapText="1"/>
      <protection locked="0"/>
    </xf>
    <xf numFmtId="49" fontId="20" fillId="5" borderId="12" xfId="0" applyNumberFormat="1" applyFont="1" applyFill="1" applyBorder="1" applyAlignment="1" applyProtection="1">
      <alignment horizontal="left" vertical="top" wrapText="1"/>
      <protection locked="0"/>
    </xf>
    <xf numFmtId="49" fontId="20" fillId="5" borderId="12" xfId="0" applyNumberFormat="1" applyFont="1" applyFill="1" applyBorder="1" applyAlignment="1" applyProtection="1">
      <alignment horizontal="center" vertical="top" wrapText="1"/>
      <protection locked="0"/>
    </xf>
    <xf numFmtId="49" fontId="20" fillId="6" borderId="12" xfId="0" applyNumberFormat="1" applyFont="1" applyFill="1" applyBorder="1" applyAlignment="1" applyProtection="1">
      <alignment horizontal="left" vertical="top" wrapText="1"/>
      <protection locked="0"/>
    </xf>
    <xf numFmtId="49" fontId="59" fillId="6" borderId="19" xfId="0" applyNumberFormat="1" applyFont="1" applyFill="1" applyBorder="1" applyAlignment="1" applyProtection="1">
      <alignment horizontal="left" vertical="top" wrapText="1"/>
      <protection locked="0"/>
    </xf>
    <xf numFmtId="49" fontId="59" fillId="6" borderId="62" xfId="0" applyNumberFormat="1" applyFont="1" applyFill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0" fillId="0" borderId="4" xfId="0" applyNumberFormat="1" applyFont="1" applyBorder="1" applyAlignment="1" applyProtection="1">
      <alignment horizontal="left" vertical="top" wrapText="1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53" fillId="0" borderId="12" xfId="0" applyFont="1" applyBorder="1" applyAlignment="1">
      <alignment horizontal="center" wrapText="1"/>
    </xf>
    <xf numFmtId="0" fontId="20" fillId="0" borderId="22" xfId="0" applyFont="1" applyBorder="1" applyAlignment="1" applyProtection="1">
      <alignment vertical="center" wrapText="1"/>
      <protection locked="0"/>
    </xf>
    <xf numFmtId="164" fontId="2" fillId="0" borderId="22" xfId="0" applyNumberFormat="1" applyFont="1" applyBorder="1" applyAlignment="1" applyProtection="1">
      <alignment horizontal="center" vertical="top"/>
      <protection locked="0"/>
    </xf>
    <xf numFmtId="0" fontId="53" fillId="0" borderId="53" xfId="0" applyFont="1" applyBorder="1" applyAlignment="1">
      <alignment horizontal="center" wrapText="1"/>
    </xf>
    <xf numFmtId="0" fontId="2" fillId="0" borderId="79" xfId="0" applyFont="1" applyBorder="1" applyAlignment="1" applyProtection="1">
      <alignment horizontal="center" wrapText="1"/>
      <protection locked="0"/>
    </xf>
    <xf numFmtId="0" fontId="36" fillId="0" borderId="12" xfId="1" applyBorder="1" applyAlignment="1" applyProtection="1">
      <alignment horizontal="center" vertical="center" wrapText="1"/>
      <protection locked="0"/>
    </xf>
    <xf numFmtId="49" fontId="36" fillId="8" borderId="1" xfId="1" applyNumberFormat="1" applyFill="1" applyBorder="1" applyAlignment="1" applyProtection="1">
      <alignment horizontal="left" vertical="top" wrapText="1"/>
      <protection locked="0"/>
    </xf>
    <xf numFmtId="49" fontId="36" fillId="0" borderId="4" xfId="1" applyNumberFormat="1" applyBorder="1" applyAlignment="1" applyProtection="1">
      <alignment horizontal="left" vertical="top" wrapText="1"/>
      <protection locked="0"/>
    </xf>
    <xf numFmtId="49" fontId="20" fillId="0" borderId="9" xfId="0" applyNumberFormat="1" applyFont="1" applyBorder="1" applyAlignment="1" applyProtection="1">
      <alignment horizontal="left" vertical="top" wrapText="1"/>
      <protection locked="0"/>
    </xf>
    <xf numFmtId="49" fontId="59" fillId="5" borderId="22" xfId="0" applyNumberFormat="1" applyFont="1" applyFill="1" applyBorder="1" applyAlignment="1" applyProtection="1">
      <alignment horizontal="center" vertical="top" wrapText="1"/>
      <protection locked="0"/>
    </xf>
    <xf numFmtId="49" fontId="59" fillId="6" borderId="22" xfId="0" applyNumberFormat="1" applyFont="1" applyFill="1" applyBorder="1" applyAlignment="1" applyProtection="1">
      <alignment horizontal="left" vertical="top" wrapText="1"/>
      <protection locked="0"/>
    </xf>
    <xf numFmtId="49" fontId="59" fillId="6" borderId="12" xfId="0" applyNumberFormat="1" applyFont="1" applyFill="1" applyBorder="1" applyAlignment="1" applyProtection="1">
      <alignment horizontal="left" vertical="top" wrapText="1"/>
      <protection locked="0"/>
    </xf>
    <xf numFmtId="49" fontId="2" fillId="5" borderId="12" xfId="0" applyNumberFormat="1" applyFont="1" applyFill="1" applyBorder="1" applyAlignment="1" applyProtection="1">
      <alignment vertical="top" wrapText="1"/>
      <protection locked="0"/>
    </xf>
    <xf numFmtId="49" fontId="72" fillId="5" borderId="12" xfId="1" applyNumberFormat="1" applyFont="1" applyFill="1" applyBorder="1" applyAlignment="1" applyProtection="1">
      <alignment horizontal="left" vertical="top" wrapText="1"/>
      <protection locked="0"/>
    </xf>
    <xf numFmtId="49" fontId="2" fillId="5" borderId="22" xfId="0" applyNumberFormat="1" applyFont="1" applyFill="1" applyBorder="1" applyAlignment="1" applyProtection="1">
      <alignment vertical="top" wrapText="1"/>
      <protection locked="0"/>
    </xf>
    <xf numFmtId="49" fontId="2" fillId="5" borderId="19" xfId="0" applyNumberFormat="1" applyFont="1" applyFill="1" applyBorder="1" applyAlignment="1" applyProtection="1">
      <alignment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7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35" xfId="0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top" wrapText="1"/>
    </xf>
    <xf numFmtId="0" fontId="7" fillId="7" borderId="37" xfId="0" applyFont="1" applyFill="1" applyBorder="1" applyAlignment="1">
      <alignment horizontal="center" vertical="top" wrapText="1"/>
    </xf>
    <xf numFmtId="0" fontId="38" fillId="5" borderId="60" xfId="0" applyFont="1" applyFill="1" applyBorder="1" applyAlignment="1">
      <alignment horizontal="center" vertical="top" wrapText="1"/>
    </xf>
    <xf numFmtId="0" fontId="5" fillId="5" borderId="59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1" fillId="0" borderId="23" xfId="0" applyFont="1" applyBorder="1"/>
    <xf numFmtId="0" fontId="0" fillId="0" borderId="24" xfId="0" applyBorder="1"/>
    <xf numFmtId="0" fontId="5" fillId="0" borderId="12" xfId="0" applyFont="1" applyBorder="1" applyAlignment="1">
      <alignment horizontal="left" vertical="top" wrapText="1"/>
    </xf>
    <xf numFmtId="0" fontId="0" fillId="0" borderId="35" xfId="0" applyBorder="1" applyProtection="1">
      <protection locked="0"/>
    </xf>
    <xf numFmtId="0" fontId="41" fillId="5" borderId="11" xfId="0" applyFont="1" applyFill="1" applyBorder="1" applyAlignment="1">
      <alignment horizontal="center" vertical="center" wrapText="1"/>
    </xf>
    <xf numFmtId="0" fontId="41" fillId="5" borderId="5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5" fillId="7" borderId="23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5" fillId="9" borderId="22" xfId="0" applyFont="1" applyFill="1" applyBorder="1" applyAlignment="1">
      <alignment horizontal="left" vertical="top" wrapText="1"/>
    </xf>
    <xf numFmtId="0" fontId="0" fillId="9" borderId="19" xfId="0" applyFill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5" borderId="46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8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5" fillId="6" borderId="12" xfId="0" applyFont="1" applyFill="1" applyBorder="1" applyAlignment="1">
      <alignment horizontal="center" vertical="top" wrapText="1"/>
    </xf>
    <xf numFmtId="0" fontId="41" fillId="5" borderId="2" xfId="1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41" fillId="5" borderId="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44" fillId="5" borderId="47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20" fillId="0" borderId="10" xfId="0" applyNumberFormat="1" applyFont="1" applyBorder="1" applyAlignment="1" applyProtection="1">
      <alignment horizontal="left" vertical="top" wrapText="1"/>
      <protection locked="0"/>
    </xf>
    <xf numFmtId="49" fontId="20" fillId="0" borderId="8" xfId="0" applyNumberFormat="1" applyFont="1" applyBorder="1" applyAlignment="1" applyProtection="1">
      <alignment horizontal="left" vertical="top" wrapText="1"/>
      <protection locked="0"/>
    </xf>
    <xf numFmtId="49" fontId="20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3" borderId="12" xfId="0" applyFill="1" applyBorder="1" applyAlignment="1">
      <alignment horizontal="center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0" borderId="35" xfId="0" applyBorder="1"/>
    <xf numFmtId="0" fontId="27" fillId="7" borderId="25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top" wrapText="1"/>
    </xf>
    <xf numFmtId="0" fontId="42" fillId="9" borderId="22" xfId="0" applyFont="1" applyFill="1" applyBorder="1" applyAlignment="1">
      <alignment horizontal="left" vertical="top" wrapText="1"/>
    </xf>
    <xf numFmtId="0" fontId="19" fillId="9" borderId="19" xfId="0" applyFont="1" applyFill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0" fillId="0" borderId="4" xfId="0" applyNumberFormat="1" applyFon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0" fillId="0" borderId="2" xfId="0" applyNumberFormat="1" applyFon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7" fillId="7" borderId="65" xfId="0" applyFont="1" applyFill="1" applyBorder="1" applyAlignment="1">
      <alignment horizontal="center" vertical="top" wrapText="1"/>
    </xf>
    <xf numFmtId="0" fontId="7" fillId="7" borderId="6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5" fillId="8" borderId="12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49" fontId="20" fillId="0" borderId="8" xfId="0" applyNumberFormat="1" applyFont="1" applyBorder="1" applyAlignment="1" applyProtection="1">
      <alignment horizontal="left" vertical="center" wrapText="1"/>
      <protection locked="0"/>
    </xf>
    <xf numFmtId="49" fontId="20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5" fillId="0" borderId="22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top" wrapText="1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67" xfId="0" applyFont="1" applyFill="1" applyBorder="1" applyAlignment="1" applyProtection="1">
      <alignment horizontal="left" vertical="top" wrapText="1"/>
      <protection locked="0"/>
    </xf>
    <xf numFmtId="0" fontId="5" fillId="0" borderId="67" xfId="0" applyFont="1" applyBorder="1" applyAlignment="1" applyProtection="1">
      <alignment horizontal="left" vertical="top" wrapText="1"/>
      <protection locked="0"/>
    </xf>
    <xf numFmtId="49" fontId="20" fillId="0" borderId="10" xfId="0" applyNumberFormat="1" applyFont="1" applyBorder="1" applyAlignment="1" applyProtection="1">
      <alignment horizontal="center" vertical="top" wrapText="1"/>
      <protection locked="0"/>
    </xf>
    <xf numFmtId="49" fontId="20" fillId="0" borderId="8" xfId="0" applyNumberFormat="1" applyFont="1" applyBorder="1" applyAlignment="1" applyProtection="1">
      <alignment horizontal="center" vertical="top" wrapText="1"/>
      <protection locked="0"/>
    </xf>
    <xf numFmtId="49" fontId="20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68" xfId="0" applyNumberFormat="1" applyFont="1" applyBorder="1" applyAlignment="1" applyProtection="1">
      <alignment horizontal="left" vertical="top" wrapText="1"/>
      <protection locked="0"/>
    </xf>
    <xf numFmtId="0" fontId="5" fillId="0" borderId="62" xfId="0" applyFont="1" applyBorder="1" applyAlignment="1">
      <alignment horizontal="center" vertical="top" wrapText="1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164" fontId="22" fillId="0" borderId="10" xfId="0" applyNumberFormat="1" applyFont="1" applyBorder="1" applyAlignment="1">
      <alignment horizontal="right"/>
    </xf>
    <xf numFmtId="164" fontId="22" fillId="0" borderId="8" xfId="0" applyNumberFormat="1" applyFont="1" applyBorder="1" applyAlignment="1">
      <alignment horizontal="right"/>
    </xf>
    <xf numFmtId="164" fontId="22" fillId="0" borderId="5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2" fillId="7" borderId="23" xfId="0" applyFont="1" applyFill="1" applyBorder="1" applyAlignment="1">
      <alignment horizontal="center" vertical="top" wrapText="1"/>
    </xf>
    <xf numFmtId="0" fontId="52" fillId="7" borderId="24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8" borderId="18" xfId="0" applyFont="1" applyFill="1" applyBorder="1" applyAlignment="1" applyProtection="1">
      <alignment horizontal="left" vertical="top" wrapText="1"/>
      <protection locked="0"/>
    </xf>
    <xf numFmtId="0" fontId="0" fillId="8" borderId="18" xfId="0" applyFill="1" applyBorder="1" applyAlignment="1" applyProtection="1">
      <alignment horizontal="left" vertical="top" wrapText="1"/>
      <protection locked="0"/>
    </xf>
    <xf numFmtId="0" fontId="5" fillId="8" borderId="22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5" fillId="8" borderId="22" xfId="0" applyFont="1" applyFill="1" applyBorder="1" applyAlignment="1" applyProtection="1">
      <alignment horizontal="center" vertical="top" wrapText="1"/>
      <protection locked="0"/>
    </xf>
    <xf numFmtId="0" fontId="5" fillId="8" borderId="19" xfId="0" applyFont="1" applyFill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0" fillId="0" borderId="12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4" borderId="26" xfId="0" applyFont="1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0" fillId="0" borderId="27" xfId="0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8" fillId="7" borderId="23" xfId="0" applyFont="1" applyFill="1" applyBorder="1" applyAlignment="1">
      <alignment horizontal="center" vertical="top" wrapText="1"/>
    </xf>
    <xf numFmtId="0" fontId="28" fillId="7" borderId="24" xfId="0" applyFont="1" applyFill="1" applyBorder="1" applyAlignment="1">
      <alignment horizontal="center" vertical="top" wrapText="1"/>
    </xf>
    <xf numFmtId="0" fontId="66" fillId="0" borderId="70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52" fillId="7" borderId="71" xfId="0" applyFont="1" applyFill="1" applyBorder="1" applyAlignment="1">
      <alignment horizontal="center" vertical="top" wrapText="1"/>
    </xf>
    <xf numFmtId="0" fontId="5" fillId="7" borderId="73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top" wrapText="1"/>
    </xf>
    <xf numFmtId="0" fontId="6" fillId="3" borderId="76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7" fillId="7" borderId="12" xfId="0" applyFont="1" applyFill="1" applyBorder="1" applyAlignment="1">
      <alignment vertical="top" wrapText="1"/>
    </xf>
    <xf numFmtId="0" fontId="7" fillId="7" borderId="17" xfId="0" applyFont="1" applyFill="1" applyBorder="1" applyAlignment="1">
      <alignment vertical="top" wrapText="1"/>
    </xf>
    <xf numFmtId="0" fontId="7" fillId="7" borderId="18" xfId="0" applyFont="1" applyFill="1" applyBorder="1" applyAlignment="1">
      <alignment vertical="top" wrapText="1"/>
    </xf>
    <xf numFmtId="0" fontId="7" fillId="7" borderId="24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49" fontId="5" fillId="5" borderId="2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6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9" xfId="0" applyNumberFormat="1" applyFont="1" applyFill="1" applyBorder="1" applyAlignment="1" applyProtection="1">
      <alignment horizontal="center" vertical="top" wrapText="1"/>
      <protection locked="0"/>
    </xf>
    <xf numFmtId="164" fontId="6" fillId="7" borderId="23" xfId="0" applyNumberFormat="1" applyFont="1" applyFill="1" applyBorder="1" applyAlignment="1">
      <alignment horizontal="center" vertical="top"/>
    </xf>
    <xf numFmtId="164" fontId="6" fillId="7" borderId="24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24" xfId="0" applyNumberFormat="1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/>
    </xf>
    <xf numFmtId="164" fontId="6" fillId="2" borderId="77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8" xfId="0" applyFont="1" applyFill="1" applyBorder="1" applyAlignment="1" applyProtection="1">
      <alignment horizontal="center" vertical="top" wrapText="1"/>
      <protection locked="0"/>
    </xf>
    <xf numFmtId="0" fontId="13" fillId="14" borderId="23" xfId="0" applyFont="1" applyFill="1" applyBorder="1" applyAlignment="1">
      <alignment horizontal="center"/>
    </xf>
    <xf numFmtId="0" fontId="13" fillId="14" borderId="24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0" fontId="1" fillId="3" borderId="7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0" fillId="5" borderId="22" xfId="0" applyNumberFormat="1" applyFont="1" applyFill="1" applyBorder="1" applyAlignment="1" applyProtection="1">
      <alignment horizontal="center" vertical="top" wrapText="1"/>
      <protection locked="0"/>
    </xf>
    <xf numFmtId="49" fontId="20" fillId="5" borderId="1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>
      <alignment horizontal="right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 inden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1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Federalnaya_rabochaya_programma_osnovnogo_obschego_obrazovaniya_predmeta_Literatura_.htm" TargetMode="External"/><Relationship Id="rId2" Type="http://schemas.openxmlformats.org/officeDocument/2006/relationships/hyperlink" Target="https://edsoo.ru/Primernaya_rabochaya_programma_osnovnogo_obschego_obrazovaniya_predmeta_Matematika_proekt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dsoo.ru/Federalnaya_rabochaya_programma_osnovnogo_obschego_obrazovaniya_predmeta_Istoriya_.htm" TargetMode="External"/><Relationship Id="rId4" Type="http://schemas.openxmlformats.org/officeDocument/2006/relationships/hyperlink" Target="https://edsoo.ru/Federalnaya_rabochaya_programma_osnovnogo_obschego_obrazovaniya_predmeta_Geografiya_.ht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Primernaya_rabochaya_programma_kursa_vneurochnoj_deyatelnosti_Razgovori_o_vazhnom_NOO_OOO_SOO_.htm" TargetMode="External"/><Relationship Id="rId2" Type="http://schemas.openxmlformats.org/officeDocument/2006/relationships/hyperlink" Target="https://edsoo.ru/Primernaya_rabochaya_programma_kursa_vneurochnoj_deyatelnosti_Razgovori_o_vazhnom_NOO_OOO_SOO_.htm" TargetMode="External"/><Relationship Id="rId1" Type="http://schemas.openxmlformats.org/officeDocument/2006/relationships/hyperlink" Target="https://edsoo.ru/Primernaya_rabochaya_programma_osnovnogo_obschego_obrazovaniya_uchebnogo_modulya_Vvedenie_v_Novejshuyu_istoriyu_Rossii_Proekt_.htm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s://edsoo.ru/Primernaya_rabochaya_programma_kursa_vneurochnoj_deyatelnosti_Proforientaciya_osnovnoe_obschee_obrazovanie_.htm" TargetMode="External"/><Relationship Id="rId4" Type="http://schemas.openxmlformats.org/officeDocument/2006/relationships/hyperlink" Target="https://edsoo.ru/download/1066?hash=6ddb097d38f23ee40200fcf88b7b885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Matematika_uglublennij_uroven.htm" TargetMode="External"/><Relationship Id="rId13" Type="http://schemas.openxmlformats.org/officeDocument/2006/relationships/hyperlink" Target="https://edsoo.ru/Primernaya_rabochaya_programma_srednego_obschego_obrazovaniya_predmeta_Himiya_bazovij_uroven.htm" TargetMode="External"/><Relationship Id="rId18" Type="http://schemas.openxmlformats.org/officeDocument/2006/relationships/hyperlink" Target="https://edsoo.ru/Primernaya_rabochaya_programma_srednego_obschego_obrazovaniya_predmeta_Fizicheskaya_kultura_.htm" TargetMode="External"/><Relationship Id="rId3" Type="http://schemas.openxmlformats.org/officeDocument/2006/relationships/hyperlink" Target="https://edsoo.ru/Federalnaya_rabochaya_programma_srednego_obschego_obrazovaniya_predmeta_Osnovi_bezopasnosti_zhiznedeyatelnosti_.htm" TargetMode="External"/><Relationship Id="rId21" Type="http://schemas.openxmlformats.org/officeDocument/2006/relationships/hyperlink" Target="https://edsoo.ru/Primernaya_rabochaya_programma_kursa_vneurochnoj_deyatelnosti_Razgovori_o_vazhnom_NOO_OOO_SOO_.htm" TargetMode="External"/><Relationship Id="rId7" Type="http://schemas.openxmlformats.org/officeDocument/2006/relationships/hyperlink" Target="https://edsoo.ru/Federalnaya_rabochaya_programma_srednego_obschego_obrazovaniya_predmeta_Geografiya_.htm" TargetMode="External"/><Relationship Id="rId12" Type="http://schemas.openxmlformats.org/officeDocument/2006/relationships/hyperlink" Target="https://edsoo.ru/Primernaya_rabochaya_programma_srednego_obschego_obrazovaniya_predmeta_Himiya_uglublennij_uroven.htm" TargetMode="External"/><Relationship Id="rId17" Type="http://schemas.openxmlformats.org/officeDocument/2006/relationships/hyperlink" Target="https://edsoo.ru/Primernaya_rabochaya_programma_srednego_obschego_obrazovaniya_predmeta_Informatika_.htm" TargetMode="External"/><Relationship Id="rId2" Type="http://schemas.openxmlformats.org/officeDocument/2006/relationships/hyperlink" Target="https://edsoo.ru/Primernaya_rabochaya_programma_srednego_obschego_obrazovaniya_predmeta_Literatura_6.htm" TargetMode="External"/><Relationship Id="rId16" Type="http://schemas.openxmlformats.org/officeDocument/2006/relationships/hyperlink" Target="https://edsoo.ru/Primernaya_rabochaya_programma_srednego_obschego_obrazovaniya_predmeta_Informatika_uglublennij_uroven.htm" TargetMode="External"/><Relationship Id="rId20" Type="http://schemas.openxmlformats.org/officeDocument/2006/relationships/hyperlink" Target="https://edsoo.ru/Primernaya_rabochaya_programma_srednego_obschego_obrazovaniya_predmeta_Obschestvoznanie_uglublennij_uroven_.htm" TargetMode="External"/><Relationship Id="rId1" Type="http://schemas.openxmlformats.org/officeDocument/2006/relationships/hyperlink" Target="https://edsoo.ru/Federalnaya_rabochaya_programma_srednego_obschego_obrazovaniya_predmeta_Russkij_yazik_.htm" TargetMode="External"/><Relationship Id="rId6" Type="http://schemas.openxmlformats.org/officeDocument/2006/relationships/hyperlink" Target="https://edsoo.ru/Federalnaya_rabochaya_programma_srednego_obschego_obrazovaniya_predmeta_Obschestvoznanie_.htm" TargetMode="External"/><Relationship Id="rId11" Type="http://schemas.openxmlformats.org/officeDocument/2006/relationships/hyperlink" Target="https://edsoo.ru/Primernaya_rabochaya_programma_srednego_obschego_obrazovaniya_predmeta_Fizika_.htm" TargetMode="External"/><Relationship Id="rId5" Type="http://schemas.openxmlformats.org/officeDocument/2006/relationships/hyperlink" Target="https://edsoo.ru/Federalnaya_rabochaya_programma_srednego_obschego_obrazovaniya_predmeta_Istoriya_.htm" TargetMode="External"/><Relationship Id="rId15" Type="http://schemas.openxmlformats.org/officeDocument/2006/relationships/hyperlink" Target="https://edsoo.ru/Primernaya_rabochaya_programma_srednego_obschego_obrazovaniya_predmeta_Biologiya_uglublennij_uroven.htm" TargetMode="External"/><Relationship Id="rId10" Type="http://schemas.openxmlformats.org/officeDocument/2006/relationships/hyperlink" Target="https://edsoo.ru/Primernaya_rabochaya_programma_srednego_obschego_obrazovaniya_predmeta_Fizika_uglublennij_uroven.htm" TargetMode="External"/><Relationship Id="rId19" Type="http://schemas.openxmlformats.org/officeDocument/2006/relationships/hyperlink" Target="https://edsoo.ru/Primernaya_rabochaya_programma_srednego_obschego_obrazovaniya_predmeta_Istoriya_uglublennij_uroven.htm" TargetMode="External"/><Relationship Id="rId4" Type="http://schemas.openxmlformats.org/officeDocument/2006/relationships/hyperlink" Target="https://edsoo.ru/Primernaya_rabochaya_programma_srednego_obschego_obrazovaniya_predmeta_Anglijskij_yazik_.htm" TargetMode="External"/><Relationship Id="rId9" Type="http://schemas.openxmlformats.org/officeDocument/2006/relationships/hyperlink" Target="https://edsoo.ru/Primernaya_rabochaya_programma_srednego_obschego_obrazovaniya_predmeta_Matematika_.htm" TargetMode="External"/><Relationship Id="rId14" Type="http://schemas.openxmlformats.org/officeDocument/2006/relationships/hyperlink" Target="https://edsoo.ru/Primernaya_rabochaya_programma_srednego_obschego_obrazovaniya_predmeta_Biologiya_.htm" TargetMode="External"/><Relationship Id="rId22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edsoo.ru/Primernaya_rabochaya_programma_kursa_vneurochnoj_deyatelnosti_Razgovori_o_vazhnom_NOO_OOO_SOO_.ht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srednego_obschego_obrazovaniya_predmeta_Fizika_.htm" TargetMode="External"/><Relationship Id="rId13" Type="http://schemas.openxmlformats.org/officeDocument/2006/relationships/hyperlink" Target="https://edsoo.ru/Primernaya_rabochaya_programma_srednego_obschego_obrazovaniya_predmeta_Fizicheskaya_kultura_.htm" TargetMode="External"/><Relationship Id="rId3" Type="http://schemas.openxmlformats.org/officeDocument/2006/relationships/hyperlink" Target="https://edsoo.ru/Primernaya_rabochaya_programma_srednego_obschego_obrazovaniya_predmeta_Anglijskij_yazik_.htm" TargetMode="External"/><Relationship Id="rId7" Type="http://schemas.openxmlformats.org/officeDocument/2006/relationships/hyperlink" Target="https://edsoo.ru/Primernaya_rabochaya_programma_srednego_obschego_obrazovaniya_predmeta_Informatika_.htm" TargetMode="External"/><Relationship Id="rId12" Type="http://schemas.openxmlformats.org/officeDocument/2006/relationships/hyperlink" Target="https://edsoo.ru/Federalnaya_rabochaya_programma_srednego_obschego_obrazovaniya_predmeta_Osnovi_bezopasnosti_zhiznedeyatelnosti_.htm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edsoo.ru/Federalnaya_rabochaya_programma_srednego_obschego_obrazovaniya_predmeta_Russkij_yazik_.htm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edsoo.ru/Primernaya_rabochaya_programma_srednego_obschego_obrazovaniya_predmeta_Literatura_6.htm" TargetMode="External"/><Relationship Id="rId6" Type="http://schemas.openxmlformats.org/officeDocument/2006/relationships/hyperlink" Target="https://edsoo.ru/Primernaya_rabochaya_programma_srednego_obschego_obrazovaniya_predmeta_Matematika_uglublennij_uroven.htm" TargetMode="External"/><Relationship Id="rId11" Type="http://schemas.openxmlformats.org/officeDocument/2006/relationships/hyperlink" Target="https://edsoo.ru/Federalnaya_rabochaya_programma_srednego_obschego_obrazovaniya_predmeta_Geografiya_.htm" TargetMode="External"/><Relationship Id="rId5" Type="http://schemas.openxmlformats.org/officeDocument/2006/relationships/hyperlink" Target="https://edsoo.ru/Federalnaya_rabochaya_programma_srednego_obschego_obrazovaniya_predmeta_Obschestvoznanie_.htm" TargetMode="External"/><Relationship Id="rId15" Type="http://schemas.openxmlformats.org/officeDocument/2006/relationships/printerSettings" Target="../printerSettings/printerSettings13.bin"/><Relationship Id="rId10" Type="http://schemas.openxmlformats.org/officeDocument/2006/relationships/hyperlink" Target="https://edsoo.ru/Primernaya_rabochaya_programma_srednego_obschego_obrazovaniya_predmeta_Biologiya_.htm" TargetMode="External"/><Relationship Id="rId4" Type="http://schemas.openxmlformats.org/officeDocument/2006/relationships/hyperlink" Target="https://edsoo.ru/Federalnaya_rabochaya_programma_srednego_obschego_obrazovaniya_predmeta_Istoriya_.htm" TargetMode="External"/><Relationship Id="rId9" Type="http://schemas.openxmlformats.org/officeDocument/2006/relationships/hyperlink" Target="https://edsoo.ru/Primernaya_rabochaya_programma_srednego_obschego_obrazovaniya_predmeta_Himiya_bazovij_uroven.htm" TargetMode="External"/><Relationship Id="rId14" Type="http://schemas.openxmlformats.org/officeDocument/2006/relationships/hyperlink" Target="https://edsoo.ru/Primernaya_rabochaya_programma_srednego_obschego_obrazovaniya_predmeta_Matematika_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Izobrazitelnoe_iskusstvo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Muzika_proekt_.htm" TargetMode="External"/><Relationship Id="rId5" Type="http://schemas.openxmlformats.org/officeDocument/2006/relationships/hyperlink" Target="https://edsoo.ru/Primernaya_rabochaya_programma_nachalnogo_obschego_obrazovaniya_predmeta_Tehnologiya_proekt_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Primernaya_rabochaya_programma_kursa_vneurochnoj_deyatelnosti_Razgovori_o_vazhnom_NOO_OOO_SOO_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Izobrazitelnoe_iskusstvo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Muzika_proekt_.htm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edsoo.ru/Primernaya_rabochaya_programma_nachalnogo_obschego_obrazovaniya_predmeta_Tehnologiya_proekt_.htm" TargetMode="External"/><Relationship Id="rId10" Type="http://schemas.openxmlformats.org/officeDocument/2006/relationships/hyperlink" Target="https://edsoo.ru/Primernaya_rabochaya_programma_kursa_vneurochnoj_deyatelnosti_Razgovori_o_vazhnom_NOO_OOO_SOO_.htm" TargetMode="External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Primernaya_rabochaya_programma_nachalnogo_obschego_obrazovaniya_predmeta_Anglijskij_yazik_proekt_0.ht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Fizicheskaya_kultura_proekt_.htm" TargetMode="External"/><Relationship Id="rId3" Type="http://schemas.openxmlformats.org/officeDocument/2006/relationships/hyperlink" Target="https://edsoo.ru/Primernaya_rabochaya_programma_nachalnogo_obschego_obrazovaniya_predmeta_Matematika_proekt_.htm" TargetMode="External"/><Relationship Id="rId7" Type="http://schemas.openxmlformats.org/officeDocument/2006/relationships/hyperlink" Target="https://edsoo.ru/Primernaya_rabochaya_programma_nachalnogo_obschego_obrazovaniya_predmeta_Izobrazitelnoe_iskusstvo.htm" TargetMode="External"/><Relationship Id="rId2" Type="http://schemas.openxmlformats.org/officeDocument/2006/relationships/hyperlink" Target="https://edsoo.ru/Federalnaya_rabochaya_programma_nachalnogo_obschego_obrazovaniya_predmeta_Literaturnoe_chtenie_.htm" TargetMode="External"/><Relationship Id="rId1" Type="http://schemas.openxmlformats.org/officeDocument/2006/relationships/hyperlink" Target="https://edsoo.ru/Federalnaya_rabochaya_programma_nachalnogo_obschego_obrazovaniya_predmeta_Russkij_yazik_.htm" TargetMode="External"/><Relationship Id="rId6" Type="http://schemas.openxmlformats.org/officeDocument/2006/relationships/hyperlink" Target="https://edsoo.ru/Primernaya_rabochaya_programma_nachalnogo_obschego_obrazovaniya_predmeta_Muzika_proekt_.htm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edsoo.ru/Primernaya_rabochaya_programma_nachalnogo_obschego_obrazovaniya_predmeta_Tehnologiya_proekt_.htm" TargetMode="External"/><Relationship Id="rId10" Type="http://schemas.openxmlformats.org/officeDocument/2006/relationships/hyperlink" Target="https://edsoo.ru/Primernaya_rabochaya_programma_kursa_vneurochnoj_deyatelnosti_Razgovori_o_vazhnom_NOO_OOO_SOO_.htm" TargetMode="External"/><Relationship Id="rId4" Type="http://schemas.openxmlformats.org/officeDocument/2006/relationships/hyperlink" Target="https://edsoo.ru/Federalnaya_rabochaya_programma_nachalnogo_obschego_obrazovaniya_predmeta_Okruzhayuschij_mir_.htm" TargetMode="External"/><Relationship Id="rId9" Type="http://schemas.openxmlformats.org/officeDocument/2006/relationships/hyperlink" Target="https://edsoo.ru/Primernaya_rabochaya_programma_nachalnogo_obschego_obrazovaniya_predmeta_Anglijskij_yazik_proekt_0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nachalnogo_obschego_obrazovaniya_predmeta_Muzika_proekt_.htm" TargetMode="External"/><Relationship Id="rId3" Type="http://schemas.openxmlformats.org/officeDocument/2006/relationships/hyperlink" Target="https://edsoo.ru/Federalnaya_rabochaya_programma_nachalnogo_obschego_obrazovaniya_predmeta_Literaturnoe_chtenie_.htm" TargetMode="External"/><Relationship Id="rId7" Type="http://schemas.openxmlformats.org/officeDocument/2006/relationships/hyperlink" Target="https://edsoo.ru/Primernaya_rabochaya_programma_nachalnogo_obschego_obrazovaniya_predmeta_Tehnologiya_proekt_.ht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s://edsoo.ru/Federalnaya_rabochaya_programma_nachalnogo_obschego_obrazovaniya_predmeta_Russkij_yazik_.htm" TargetMode="External"/><Relationship Id="rId1" Type="http://schemas.openxmlformats.org/officeDocument/2006/relationships/hyperlink" Target="https://edsoo.ru/Primernaya_rabochaya_programma_nachalnogo_obschego_obrazovaniya_predmeta_Oosnovi_religionih_kultur_i_svetstkoj_etiki_proekt_.htm" TargetMode="External"/><Relationship Id="rId6" Type="http://schemas.openxmlformats.org/officeDocument/2006/relationships/hyperlink" Target="https://edsoo.ru/Primernaya_rabochaya_programma_nachalnogo_obschego_obrazovaniya_predmeta_Anglijskij_yazik_proekt_0.htm" TargetMode="External"/><Relationship Id="rId11" Type="http://schemas.openxmlformats.org/officeDocument/2006/relationships/hyperlink" Target="https://edsoo.ru/Primernaya_rabochaya_programma_kursa_vneurochnoj_deyatelnosti_Razgovori_o_vazhnom_NOO_OOO_SOO_.htm" TargetMode="External"/><Relationship Id="rId5" Type="http://schemas.openxmlformats.org/officeDocument/2006/relationships/hyperlink" Target="https://edsoo.ru/Federalnaya_rabochaya_programma_nachalnogo_obschego_obrazovaniya_predmeta_Okruzhayuschij_mir_.htm" TargetMode="External"/><Relationship Id="rId10" Type="http://schemas.openxmlformats.org/officeDocument/2006/relationships/hyperlink" Target="https://edsoo.ru/Primernaya_rabochaya_programma_nachalnogo_obschego_obrazovaniya_predmeta_Fizicheskaya_kultura_proekt_.htm" TargetMode="External"/><Relationship Id="rId4" Type="http://schemas.openxmlformats.org/officeDocument/2006/relationships/hyperlink" Target="https://edsoo.ru/Primernaya_rabochaya_programma_nachalnogo_obschego_obrazovaniya_predmeta_Matematika_proekt_.htm" TargetMode="External"/><Relationship Id="rId9" Type="http://schemas.openxmlformats.org/officeDocument/2006/relationships/hyperlink" Target="https://edsoo.ru/Primernaya_rabochaya_programma_nachalnogo_obschego_obrazovaniya_predmeta_Izobrazitelnoe_iskusstvo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13" Type="http://schemas.openxmlformats.org/officeDocument/2006/relationships/hyperlink" Target="https://edsoo.ru/Federalnaya_rabochaya_programma_osnovnogo_obschego_obrazovaniya_predmeta_Osnovi_bezopasnosti_zhiznedeyatelnosti_.htm" TargetMode="External"/><Relationship Id="rId3" Type="http://schemas.openxmlformats.org/officeDocument/2006/relationships/hyperlink" Target="https://edsoo.ru/Federalnaya_rabochaya_programma_osnovnogo_obschego_obrazovaniya_predmeta_Istoriya_.htm" TargetMode="External"/><Relationship Id="rId7" Type="http://schemas.openxmlformats.org/officeDocument/2006/relationships/hyperlink" Target="https://edsoo.ru/Primernaya_rabochaya_programma_osnovnogo_obschego_obrazovaniya_predmeta_Biologiya_proekt_.htm" TargetMode="External"/><Relationship Id="rId12" Type="http://schemas.openxmlformats.org/officeDocument/2006/relationships/hyperlink" Target="https://edsoo.ru/Primernaya_rabochaya_programma_osnovnogo_obschego_obrazovaniya_predmeta_Fizicheskaya_kultura_proekt_.htm" TargetMode="External"/><Relationship Id="rId2" Type="http://schemas.openxmlformats.org/officeDocument/2006/relationships/hyperlink" Target="https://edsoo.ru/Primernaya_rabochaya_programma_osnovnogo_obschego_obrazovaniya_predmeta_Anglijskij_yazik_proekt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hyperlink" Target="https://edsoo.ru/Primernaya_rabochaya_programma_osnovnogo_obschego_obrazovaniya_predmeta_Matematika_proekt_.htm" TargetMode="External"/><Relationship Id="rId11" Type="http://schemas.openxmlformats.org/officeDocument/2006/relationships/hyperlink" Target="https://edsoo.ru/Primernaya_rabochaya_programma_po_predmetu_Izobrazitelnoe_iskusstvo_.htm" TargetMode="External"/><Relationship Id="rId5" Type="http://schemas.openxmlformats.org/officeDocument/2006/relationships/hyperlink" Target="https://edsoo.ru/Federalnaya_rabochaya_programma_osnovnogo_obschego_obrazovaniya_predmeta_Geografiya_.htm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s://edsoo.ru/Primernaya_rabochaya_programma_osnovnogo_obschego_obrazovaniya_predmeta_Tehnologiya_proekt_.htm" TargetMode="External"/><Relationship Id="rId4" Type="http://schemas.openxmlformats.org/officeDocument/2006/relationships/hyperlink" Target="https://edsoo.ru/Primernaya_rabochaya_programma_osnovnogo_obschego_obrazovaniya_predmeta_Informatika_bazovij_uroven_Proekt_.htm" TargetMode="External"/><Relationship Id="rId9" Type="http://schemas.openxmlformats.org/officeDocument/2006/relationships/hyperlink" Target="https://edsoo.ru/Primernaya_rabochaya_programma_osnovnogo_obschego_obrazovaniya_predmeta_Muzika_proekt_.htm" TargetMode="External"/><Relationship Id="rId14" Type="http://schemas.openxmlformats.org/officeDocument/2006/relationships/hyperlink" Target="https://edsoo.ru/Primernaya_rabochaya_programma_kursa_vneurochnoj_deyatelnosti_Razgovori_o_vazhnom_NOO_OOO_SOO_.ht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osnovnogo_obschego_obrazovaniya_predmeta_Muzika_proekt_.htm" TargetMode="External"/><Relationship Id="rId13" Type="http://schemas.openxmlformats.org/officeDocument/2006/relationships/hyperlink" Target="https://edsoo.ru/Primernaya_rabochaya_programma_osnovnogo_obschego_obrazovaniya_predmeta_Osnovi_duhovno_nravstvennoj_kulturi_narodov_Rossii_.htm" TargetMode="External"/><Relationship Id="rId3" Type="http://schemas.openxmlformats.org/officeDocument/2006/relationships/hyperlink" Target="https://edsoo.ru/Federalnaya_rabochaya_programma_osnovnogo_obschego_obrazovaniya_predmeta_Obschestvoznanie_.htm" TargetMode="External"/><Relationship Id="rId7" Type="http://schemas.openxmlformats.org/officeDocument/2006/relationships/hyperlink" Target="https://edsoo.ru/Primernaya_rabochaya_programma_osnovnogo_obschego_obrazovaniya_predmeta_Biologiya_proekt_.htm" TargetMode="External"/><Relationship Id="rId12" Type="http://schemas.openxmlformats.org/officeDocument/2006/relationships/hyperlink" Target="https://edsoo.ru/Federalnaya_rabochaya_programma_osnovnogo_obschego_obrazovaniya_predmeta_Osnovi_bezopasnosti_zhiznedeyatelnosti_.htm" TargetMode="External"/><Relationship Id="rId2" Type="http://schemas.openxmlformats.org/officeDocument/2006/relationships/hyperlink" Target="https://edsoo.ru/Federalnaya_rabochaya_programma_osnovnogo_obschego_obrazovaniya_predmeta_Istoriya_.htm" TargetMode="External"/><Relationship Id="rId1" Type="http://schemas.openxmlformats.org/officeDocument/2006/relationships/hyperlink" Target="https://edsoo.ru/Federalnaya_rabochaya_programma_osnovnogo_obschego_obrazovaniya_predmeta_Russkij_yazik_.htm" TargetMode="External"/><Relationship Id="rId6" Type="http://schemas.openxmlformats.org/officeDocument/2006/relationships/hyperlink" Target="https://edsoo.ru/Federalnaya_rabochaya_programma_osnovnogo_obschego_obrazovaniya_predmeta_Geografiya_.htm" TargetMode="External"/><Relationship Id="rId11" Type="http://schemas.openxmlformats.org/officeDocument/2006/relationships/hyperlink" Target="https://edsoo.ru/Primernaya_rabochaya_programma_osnovnogo_obschego_obrazovaniya_predmeta_Fizicheskaya_kultura_proekt_.htm" TargetMode="External"/><Relationship Id="rId5" Type="http://schemas.openxmlformats.org/officeDocument/2006/relationships/hyperlink" Target="https://edsoo.ru/Primernaya_rabochaya_programma_osnovnogo_obschego_obrazovaniya_predmeta_Informatika_bazovij_uroven_Proekt_.htm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edsoo.ru/Primernaya_rabochaya_programma_po_predmetu_Izobrazitelnoe_iskusstvo_.htm" TargetMode="External"/><Relationship Id="rId4" Type="http://schemas.openxmlformats.org/officeDocument/2006/relationships/hyperlink" Target="https://edsoo.ru/Primernaya_rabochaya_programma_osnovnogo_obschego_obrazovaniya_predmeta_Matematika_proekt_.htm" TargetMode="External"/><Relationship Id="rId9" Type="http://schemas.openxmlformats.org/officeDocument/2006/relationships/hyperlink" Target="https://edsoo.ru/Primernaya_rabochaya_programma_osnovnogo_obschego_obrazovaniya_predmeta_Tehnologiya_proekt_.htm" TargetMode="External"/><Relationship Id="rId14" Type="http://schemas.openxmlformats.org/officeDocument/2006/relationships/hyperlink" Target="https://edsoo.ru/Primernaya_rabochaya_programma_kursa_vneurochnoj_deyatelnosti_Razgovori_o_vazhnom_NOO_OOO_SOO_.ht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dsoo.ru/Primernaya_rabochaya_programma_kursa_vneurochnoj_deyatelnosti_Proektno_issledovatelskaya_deyatelnost_gumanitarnoe_napravlenie_o.htm" TargetMode="External"/><Relationship Id="rId3" Type="http://schemas.openxmlformats.org/officeDocument/2006/relationships/hyperlink" Target="https://edsoo.ru/Primernaya_rabochaya_programma_osnovnogo_obschego_obrazovaniya_predmeta_Matematika_proekt_.htm" TargetMode="External"/><Relationship Id="rId7" Type="http://schemas.openxmlformats.org/officeDocument/2006/relationships/hyperlink" Target="https://edsoo.ru/Primernaya_rabochaya_programma_kursa_vneurochnoj_deyatelnosti_Razgovori_o_vazhnom_NOO_OOO_SOO_.htm" TargetMode="External"/><Relationship Id="rId2" Type="http://schemas.openxmlformats.org/officeDocument/2006/relationships/hyperlink" Target="https://edsoo.ru/Primernaya_rabochaya_programma_osnovnogo_obschego_obrazovaniya_predmeta_Matematika_proekt_.htm" TargetMode="External"/><Relationship Id="rId1" Type="http://schemas.openxmlformats.org/officeDocument/2006/relationships/hyperlink" Target="https://edsoo.ru/Primernaya_rabochaya_programma_osnovnogo_obschego_obrazovaniya_predmeta_Matematika_proekt_.htm" TargetMode="External"/><Relationship Id="rId6" Type="http://schemas.openxmlformats.org/officeDocument/2006/relationships/hyperlink" Target="https://edsoo.ru/download/1066?hash=6ddb097d38f23ee40200fcf88b7b8850" TargetMode="External"/><Relationship Id="rId5" Type="http://schemas.openxmlformats.org/officeDocument/2006/relationships/hyperlink" Target="https://edsoo.ru/Primernaya_rabochaya_programma_osnovnogo_obschego_obrazovaniya_predmeta_Informatika_uglublennij_uroven.htm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s://edsoo.ru/Primernaya_rabochaya_programma_osnovnogo_obschego_obrazovaniya_predmeta_Fizika_proekt_.htm." TargetMode="External"/><Relationship Id="rId9" Type="http://schemas.openxmlformats.org/officeDocument/2006/relationships/hyperlink" Target="https://edsoo.ru/Primernaya_rabochaya_programma_kursa_vneurochnoj_deyatelnosti_Razgovori_o_vazhnom_NOO_OOO_SOO_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edsoo.ru/Primernaya_rabochaya_programma_kursa_vneurochnoj_deyatelnosti_Razgovori_o_vazhnom_NOO_OOO_SOO_.htm" TargetMode="External"/><Relationship Id="rId2" Type="http://schemas.openxmlformats.org/officeDocument/2006/relationships/hyperlink" Target="https://edsoo.ru/Primernaya_rabochaya_programma_kursa_vneurochnoj_deyatelnosti_Proforientaciya_osnovnoe_obschee_obrazovanie_.htm" TargetMode="External"/><Relationship Id="rId1" Type="http://schemas.openxmlformats.org/officeDocument/2006/relationships/hyperlink" Target="https://edsoo.ru/Primernaya_rabochaya_programma_osnovnogo_obschego_obrazovaniya_predmeta_Himiya_proekt_.htm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s://edsoo.ru/download/1066?hash=6ddb097d38f23ee40200fcf88b7b8850" TargetMode="External"/><Relationship Id="rId4" Type="http://schemas.openxmlformats.org/officeDocument/2006/relationships/hyperlink" Target="https://edsoo.ru/Primernaya_rabochaya_programma_kursa_vneurochnoj_deyatelnosti_Razgovori_o_vazhnom_NOO_OOO_SOO_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6"/>
  <sheetViews>
    <sheetView zoomScale="70" zoomScaleNormal="70" workbookViewId="0">
      <pane xSplit="1" ySplit="9" topLeftCell="B73" activePane="bottomRight" state="frozen"/>
      <selection pane="topRight" activeCell="B1" sqref="B1"/>
      <selection pane="bottomLeft" activeCell="A11" sqref="A11"/>
      <selection pane="bottomRight" activeCell="U20" sqref="U20"/>
    </sheetView>
  </sheetViews>
  <sheetFormatPr defaultColWidth="8.88671875" defaultRowHeight="14.4"/>
  <cols>
    <col min="1" max="1" width="41.88671875" customWidth="1"/>
    <col min="2" max="2" width="9.109375" customWidth="1"/>
    <col min="3" max="3" width="9" customWidth="1"/>
    <col min="5" max="5" width="10.109375" customWidth="1"/>
    <col min="6" max="6" width="12.44140625" customWidth="1"/>
    <col min="7" max="7" width="50.109375" customWidth="1"/>
    <col min="8" max="8" width="15.44140625" customWidth="1"/>
    <col min="9" max="9" width="15.5546875" customWidth="1"/>
    <col min="10" max="10" width="51" customWidth="1"/>
    <col min="11" max="11" width="19.44140625" customWidth="1"/>
    <col min="12" max="12" width="18.6640625" customWidth="1"/>
    <col min="13" max="13" width="21.33203125" customWidth="1"/>
  </cols>
  <sheetData>
    <row r="1" spans="1:13" ht="18">
      <c r="A1" s="444" t="s">
        <v>105</v>
      </c>
      <c r="B1" s="1"/>
    </row>
    <row r="2" spans="1:13" ht="21">
      <c r="A2" s="445"/>
      <c r="G2" s="8" t="s">
        <v>128</v>
      </c>
    </row>
    <row r="3" spans="1:13">
      <c r="A3" s="445"/>
      <c r="G3" s="14" t="s">
        <v>43</v>
      </c>
      <c r="H3" s="39">
        <v>6</v>
      </c>
    </row>
    <row r="4" spans="1:13">
      <c r="A4" s="445"/>
      <c r="G4" s="14" t="s">
        <v>44</v>
      </c>
      <c r="H4" s="39">
        <v>34</v>
      </c>
    </row>
    <row r="5" spans="1:13">
      <c r="A5" s="445"/>
      <c r="G5" s="14" t="s">
        <v>96</v>
      </c>
      <c r="H5" s="74" t="s">
        <v>116</v>
      </c>
    </row>
    <row r="6" spans="1:13" ht="15" thickBot="1">
      <c r="A6" s="446"/>
    </row>
    <row r="7" spans="1:13" ht="62.25" customHeight="1" thickBot="1">
      <c r="A7" s="447" t="s">
        <v>33</v>
      </c>
      <c r="B7" s="448" t="s">
        <v>76</v>
      </c>
      <c r="C7" s="449"/>
      <c r="D7" s="450" t="s">
        <v>31</v>
      </c>
      <c r="E7" s="453" t="s">
        <v>2</v>
      </c>
      <c r="F7" s="454"/>
      <c r="G7" s="454"/>
      <c r="H7" s="454"/>
      <c r="I7" s="454"/>
      <c r="J7" s="438" t="s">
        <v>3</v>
      </c>
      <c r="K7" s="439"/>
      <c r="L7" s="439"/>
      <c r="M7" s="440"/>
    </row>
    <row r="8" spans="1:13" ht="136.5" customHeight="1" thickBot="1">
      <c r="A8" s="447"/>
      <c r="B8" s="455" t="s">
        <v>139</v>
      </c>
      <c r="C8" s="455" t="s">
        <v>82</v>
      </c>
      <c r="D8" s="451"/>
      <c r="E8" s="457" t="s">
        <v>129</v>
      </c>
      <c r="F8" s="458"/>
      <c r="G8" s="459" t="s">
        <v>130</v>
      </c>
      <c r="H8" s="461" t="s">
        <v>40</v>
      </c>
      <c r="I8" s="462" t="s">
        <v>131</v>
      </c>
      <c r="J8" s="436" t="s">
        <v>38</v>
      </c>
      <c r="K8" s="441" t="s">
        <v>158</v>
      </c>
      <c r="L8" s="442"/>
      <c r="M8" s="443"/>
    </row>
    <row r="9" spans="1:13" ht="77.25" customHeight="1" thickBot="1">
      <c r="A9" s="447"/>
      <c r="B9" s="456"/>
      <c r="C9" s="456"/>
      <c r="D9" s="452"/>
      <c r="E9" s="57" t="s">
        <v>5</v>
      </c>
      <c r="F9" s="58" t="s">
        <v>6</v>
      </c>
      <c r="G9" s="460"/>
      <c r="H9" s="461"/>
      <c r="I9" s="462"/>
      <c r="J9" s="437"/>
      <c r="K9" s="96" t="s">
        <v>159</v>
      </c>
      <c r="L9" s="96" t="s">
        <v>160</v>
      </c>
      <c r="M9" s="96" t="s">
        <v>161</v>
      </c>
    </row>
    <row r="10" spans="1:13" ht="108.75" customHeight="1" thickBot="1">
      <c r="A10" s="4" t="s">
        <v>65</v>
      </c>
      <c r="B10" s="66">
        <v>5</v>
      </c>
      <c r="C10" s="66">
        <v>0</v>
      </c>
      <c r="D10" s="67">
        <f t="shared" ref="D10:D29" si="0">B10+C10</f>
        <v>5</v>
      </c>
      <c r="E10" s="59" t="s">
        <v>107</v>
      </c>
      <c r="F10" s="60" t="s">
        <v>108</v>
      </c>
      <c r="G10" s="90" t="s">
        <v>132</v>
      </c>
      <c r="H10" s="61" t="s">
        <v>39</v>
      </c>
      <c r="I10" s="78" t="s">
        <v>34</v>
      </c>
      <c r="J10" s="79" t="s">
        <v>134</v>
      </c>
      <c r="K10" s="80" t="s">
        <v>35</v>
      </c>
      <c r="L10" s="97"/>
      <c r="M10" s="97"/>
    </row>
    <row r="11" spans="1:13" ht="43.8" thickBot="1">
      <c r="A11" s="3" t="s">
        <v>68</v>
      </c>
      <c r="B11" s="66">
        <v>3</v>
      </c>
      <c r="C11" s="66">
        <v>0</v>
      </c>
      <c r="D11" s="67">
        <f t="shared" si="0"/>
        <v>3</v>
      </c>
      <c r="E11" s="62" t="s">
        <v>106</v>
      </c>
      <c r="F11" s="63" t="s">
        <v>125</v>
      </c>
      <c r="G11" s="76" t="s">
        <v>133</v>
      </c>
      <c r="H11" s="65" t="s">
        <v>39</v>
      </c>
      <c r="I11" s="81" t="s">
        <v>34</v>
      </c>
      <c r="J11" s="82"/>
      <c r="K11" s="83"/>
      <c r="L11" s="97"/>
      <c r="M11" s="97"/>
    </row>
    <row r="12" spans="1:13" ht="51.9" customHeight="1" thickBot="1">
      <c r="A12" s="3" t="s">
        <v>66</v>
      </c>
      <c r="B12" s="66">
        <v>3</v>
      </c>
      <c r="C12" s="66">
        <v>2</v>
      </c>
      <c r="D12" s="67">
        <f t="shared" si="0"/>
        <v>5</v>
      </c>
      <c r="E12" s="62" t="s">
        <v>107</v>
      </c>
      <c r="F12" s="63" t="s">
        <v>108</v>
      </c>
      <c r="G12" s="85" t="s">
        <v>123</v>
      </c>
      <c r="H12" s="86" t="s">
        <v>126</v>
      </c>
      <c r="I12" s="87" t="s">
        <v>34</v>
      </c>
      <c r="J12" s="82"/>
      <c r="K12" s="83"/>
      <c r="L12" s="97"/>
      <c r="M12" s="97"/>
    </row>
    <row r="13" spans="1:13" ht="41.1" customHeight="1" thickBot="1">
      <c r="A13" s="3" t="s">
        <v>69</v>
      </c>
      <c r="B13" s="66">
        <v>5</v>
      </c>
      <c r="C13" s="66">
        <v>0</v>
      </c>
      <c r="D13" s="67">
        <f t="shared" si="0"/>
        <v>5</v>
      </c>
      <c r="E13" s="62" t="s">
        <v>107</v>
      </c>
      <c r="F13" s="63" t="s">
        <v>108</v>
      </c>
      <c r="G13" s="84" t="s">
        <v>122</v>
      </c>
      <c r="H13" s="65" t="s">
        <v>39</v>
      </c>
      <c r="I13" s="81" t="s">
        <v>34</v>
      </c>
      <c r="J13" s="82"/>
      <c r="K13" s="83"/>
      <c r="L13" s="97"/>
      <c r="M13" s="97"/>
    </row>
    <row r="14" spans="1:13" ht="18.600000000000001" thickBot="1">
      <c r="A14" s="3" t="s">
        <v>11</v>
      </c>
      <c r="B14" s="66">
        <v>0</v>
      </c>
      <c r="C14" s="66"/>
      <c r="D14" s="67">
        <f t="shared" si="0"/>
        <v>0</v>
      </c>
      <c r="E14" s="62"/>
      <c r="F14" s="63"/>
      <c r="G14" s="64"/>
      <c r="H14" s="65"/>
      <c r="I14" s="81"/>
      <c r="J14" s="82"/>
      <c r="K14" s="83"/>
      <c r="L14" s="97"/>
      <c r="M14" s="97"/>
    </row>
    <row r="15" spans="1:13" ht="29.4" thickBot="1">
      <c r="A15" s="3" t="s">
        <v>70</v>
      </c>
      <c r="B15" s="66">
        <v>2</v>
      </c>
      <c r="C15" s="66">
        <v>0</v>
      </c>
      <c r="D15" s="67">
        <f t="shared" si="0"/>
        <v>2</v>
      </c>
      <c r="E15" s="62"/>
      <c r="F15" s="63"/>
      <c r="G15" s="76" t="s">
        <v>136</v>
      </c>
      <c r="H15" s="65" t="s">
        <v>39</v>
      </c>
      <c r="I15" s="81" t="s">
        <v>34</v>
      </c>
      <c r="J15" s="82"/>
      <c r="K15" s="83"/>
      <c r="L15" s="97"/>
      <c r="M15" s="97"/>
    </row>
    <row r="16" spans="1:13" ht="19.5" customHeight="1" thickBot="1">
      <c r="A16" s="3" t="s">
        <v>71</v>
      </c>
      <c r="B16" s="66">
        <v>1</v>
      </c>
      <c r="C16" s="66"/>
      <c r="D16" s="67">
        <f t="shared" si="0"/>
        <v>1</v>
      </c>
      <c r="E16" s="62"/>
      <c r="F16" s="63"/>
      <c r="G16" s="76" t="s">
        <v>135</v>
      </c>
      <c r="H16" s="65" t="s">
        <v>39</v>
      </c>
      <c r="I16" s="81" t="s">
        <v>34</v>
      </c>
      <c r="J16" s="82"/>
      <c r="K16" s="83"/>
      <c r="L16" s="97"/>
      <c r="M16" s="97"/>
    </row>
    <row r="17" spans="1:13" ht="18.600000000000001" thickBot="1">
      <c r="A17" s="3" t="s">
        <v>72</v>
      </c>
      <c r="B17" s="66">
        <v>0</v>
      </c>
      <c r="C17" s="66"/>
      <c r="D17" s="67">
        <f t="shared" si="0"/>
        <v>0</v>
      </c>
      <c r="E17" s="62"/>
      <c r="F17" s="63"/>
      <c r="G17" s="64"/>
      <c r="H17" s="65"/>
      <c r="I17" s="81"/>
      <c r="J17" s="82"/>
      <c r="K17" s="83"/>
      <c r="L17" s="97"/>
      <c r="M17" s="97"/>
    </row>
    <row r="18" spans="1:13" ht="18.600000000000001" thickBot="1">
      <c r="A18" s="3" t="s">
        <v>73</v>
      </c>
      <c r="B18" s="66">
        <v>0</v>
      </c>
      <c r="C18" s="66"/>
      <c r="D18" s="67">
        <f t="shared" si="0"/>
        <v>0</v>
      </c>
      <c r="E18" s="62"/>
      <c r="F18" s="63"/>
      <c r="G18" s="64"/>
      <c r="H18" s="65"/>
      <c r="I18" s="81"/>
      <c r="J18" s="82"/>
      <c r="K18" s="83"/>
      <c r="L18" s="97"/>
      <c r="M18" s="97"/>
    </row>
    <row r="19" spans="1:13" ht="18.600000000000001" thickBot="1">
      <c r="A19" s="3" t="s">
        <v>74</v>
      </c>
      <c r="B19" s="66">
        <v>1</v>
      </c>
      <c r="C19" s="66"/>
      <c r="D19" s="67">
        <f t="shared" si="0"/>
        <v>1</v>
      </c>
      <c r="E19" s="62"/>
      <c r="F19" s="63"/>
      <c r="G19" s="84"/>
      <c r="H19" s="65"/>
      <c r="I19" s="81"/>
      <c r="J19" s="82"/>
      <c r="K19" s="83"/>
      <c r="L19" s="97"/>
      <c r="M19" s="97"/>
    </row>
    <row r="20" spans="1:13" ht="18.600000000000001" thickBot="1">
      <c r="A20" s="91" t="s">
        <v>127</v>
      </c>
      <c r="B20" s="66">
        <v>1</v>
      </c>
      <c r="C20" s="66"/>
      <c r="D20" s="67">
        <f t="shared" si="0"/>
        <v>1</v>
      </c>
      <c r="E20" s="62"/>
      <c r="F20" s="63"/>
      <c r="G20" s="64"/>
      <c r="H20" s="65"/>
      <c r="I20" s="81"/>
      <c r="J20" s="82"/>
      <c r="K20" s="83"/>
      <c r="L20" s="97"/>
      <c r="M20" s="97"/>
    </row>
    <row r="21" spans="1:13" ht="18.600000000000001" thickBot="1">
      <c r="A21" s="3" t="s">
        <v>22</v>
      </c>
      <c r="B21" s="66">
        <v>1</v>
      </c>
      <c r="C21" s="66"/>
      <c r="D21" s="67">
        <f t="shared" si="0"/>
        <v>1</v>
      </c>
      <c r="E21" s="62"/>
      <c r="F21" s="63"/>
      <c r="G21" s="84"/>
      <c r="H21" s="65"/>
      <c r="I21" s="81"/>
      <c r="J21" s="82"/>
      <c r="K21" s="83"/>
      <c r="L21" s="97"/>
      <c r="M21" s="97"/>
    </row>
    <row r="22" spans="1:13" ht="18.600000000000001" thickBot="1">
      <c r="A22" s="75" t="s">
        <v>21</v>
      </c>
      <c r="B22" s="66">
        <v>1</v>
      </c>
      <c r="C22" s="66"/>
      <c r="D22" s="67">
        <f t="shared" si="0"/>
        <v>1</v>
      </c>
      <c r="E22" s="62"/>
      <c r="F22" s="63"/>
      <c r="G22" s="84"/>
      <c r="H22" s="65"/>
      <c r="I22" s="81"/>
      <c r="J22" s="82"/>
      <c r="K22" s="83"/>
      <c r="L22" s="97"/>
      <c r="M22" s="97"/>
    </row>
    <row r="23" spans="1:13" ht="18.600000000000001" thickBot="1">
      <c r="A23" s="3" t="s">
        <v>75</v>
      </c>
      <c r="B23" s="66">
        <v>2</v>
      </c>
      <c r="C23" s="66"/>
      <c r="D23" s="67">
        <f t="shared" si="0"/>
        <v>2</v>
      </c>
      <c r="E23" s="62"/>
      <c r="F23" s="63"/>
      <c r="G23" s="84"/>
      <c r="H23" s="65"/>
      <c r="I23" s="81"/>
      <c r="J23" s="82"/>
      <c r="K23" s="83"/>
      <c r="L23" s="97"/>
      <c r="M23" s="97"/>
    </row>
    <row r="24" spans="1:13" ht="20.25" customHeight="1" thickBot="1">
      <c r="A24" s="3" t="s">
        <v>64</v>
      </c>
      <c r="B24" s="66">
        <v>0</v>
      </c>
      <c r="C24" s="66"/>
      <c r="D24" s="67">
        <f t="shared" si="0"/>
        <v>0</v>
      </c>
      <c r="E24" s="62"/>
      <c r="F24" s="63"/>
      <c r="G24" s="64"/>
      <c r="H24" s="65"/>
      <c r="I24" s="81"/>
      <c r="J24" s="82"/>
      <c r="K24" s="83"/>
      <c r="L24" s="97"/>
      <c r="M24" s="97"/>
    </row>
    <row r="25" spans="1:13" ht="18.600000000000001" thickBot="1">
      <c r="A25" s="3" t="s">
        <v>67</v>
      </c>
      <c r="B25" s="66">
        <v>2</v>
      </c>
      <c r="C25" s="66">
        <v>1</v>
      </c>
      <c r="D25" s="67">
        <f t="shared" si="0"/>
        <v>3</v>
      </c>
      <c r="E25" s="62"/>
      <c r="F25" s="63"/>
      <c r="G25" s="84"/>
      <c r="H25" s="65"/>
      <c r="I25" s="81"/>
      <c r="J25" s="82"/>
      <c r="K25" s="83"/>
      <c r="L25" s="97"/>
      <c r="M25" s="97"/>
    </row>
    <row r="26" spans="1:13" ht="18.600000000000001" thickBot="1">
      <c r="A26" s="3"/>
      <c r="B26" s="66"/>
      <c r="C26" s="66"/>
      <c r="D26" s="67">
        <f t="shared" si="0"/>
        <v>0</v>
      </c>
      <c r="E26" s="62"/>
      <c r="F26" s="63"/>
      <c r="G26" s="64"/>
      <c r="H26" s="65"/>
      <c r="I26" s="81"/>
      <c r="J26" s="82"/>
      <c r="K26" s="83"/>
      <c r="L26" s="97"/>
      <c r="M26" s="97"/>
    </row>
    <row r="27" spans="1:13" ht="18.600000000000001" thickBot="1">
      <c r="A27" s="3"/>
      <c r="B27" s="66"/>
      <c r="C27" s="66"/>
      <c r="D27" s="67">
        <f t="shared" si="0"/>
        <v>0</v>
      </c>
      <c r="E27" s="62"/>
      <c r="F27" s="63"/>
      <c r="G27" s="64"/>
      <c r="H27" s="65"/>
      <c r="I27" s="81"/>
      <c r="J27" s="82"/>
      <c r="K27" s="83"/>
      <c r="L27" s="97"/>
      <c r="M27" s="97"/>
    </row>
    <row r="28" spans="1:13" ht="18.600000000000001" thickBot="1">
      <c r="A28" s="3"/>
      <c r="B28" s="66"/>
      <c r="C28" s="66"/>
      <c r="D28" s="67">
        <f t="shared" si="0"/>
        <v>0</v>
      </c>
      <c r="E28" s="62"/>
      <c r="F28" s="63"/>
      <c r="G28" s="64"/>
      <c r="H28" s="65"/>
      <c r="I28" s="81"/>
      <c r="J28" s="82"/>
      <c r="K28" s="83"/>
      <c r="L28" s="97"/>
      <c r="M28" s="97"/>
    </row>
    <row r="29" spans="1:13" ht="18.600000000000001" thickBot="1">
      <c r="A29" s="3"/>
      <c r="B29" s="66"/>
      <c r="C29" s="66"/>
      <c r="D29" s="67">
        <f t="shared" si="0"/>
        <v>0</v>
      </c>
      <c r="E29" s="62"/>
      <c r="F29" s="63"/>
      <c r="G29" s="64"/>
      <c r="H29" s="65"/>
      <c r="I29" s="81"/>
      <c r="J29" s="82"/>
      <c r="K29" s="83"/>
      <c r="L29" s="97"/>
      <c r="M29" s="97"/>
    </row>
    <row r="30" spans="1:13" ht="29.25" customHeight="1" thickBot="1">
      <c r="A30" s="52" t="s">
        <v>83</v>
      </c>
      <c r="B30" s="66"/>
      <c r="C30" s="66"/>
      <c r="D30" s="67"/>
      <c r="E30" s="62"/>
      <c r="F30" s="63"/>
      <c r="G30" s="64"/>
      <c r="H30" s="65"/>
      <c r="I30" s="81"/>
      <c r="J30" s="82"/>
      <c r="K30" s="83"/>
      <c r="L30" s="97"/>
      <c r="M30" s="97"/>
    </row>
    <row r="31" spans="1:13" ht="18.75" customHeight="1" thickBot="1">
      <c r="A31" s="3" t="s">
        <v>32</v>
      </c>
      <c r="B31" s="66"/>
      <c r="C31" s="66">
        <v>0</v>
      </c>
      <c r="D31" s="67">
        <f t="shared" ref="D31:D38" si="1">C31</f>
        <v>0</v>
      </c>
      <c r="E31" s="62"/>
      <c r="F31" s="63"/>
      <c r="G31" s="64"/>
      <c r="H31" s="65"/>
      <c r="I31" s="81"/>
      <c r="J31" s="82"/>
      <c r="K31" s="83"/>
      <c r="L31" s="97"/>
      <c r="M31" s="97"/>
    </row>
    <row r="32" spans="1:13" ht="18.75" customHeight="1" thickBot="1">
      <c r="A32" s="3" t="s">
        <v>30</v>
      </c>
      <c r="B32" s="66"/>
      <c r="C32" s="66">
        <v>1</v>
      </c>
      <c r="D32" s="67">
        <f t="shared" si="1"/>
        <v>1</v>
      </c>
      <c r="E32" s="62"/>
      <c r="F32" s="63"/>
      <c r="G32" s="64"/>
      <c r="H32" s="65"/>
      <c r="I32" s="81"/>
      <c r="J32" s="82"/>
      <c r="K32" s="83"/>
      <c r="L32" s="97"/>
      <c r="M32" s="97"/>
    </row>
    <row r="33" spans="1:13" ht="18.75" customHeight="1" thickBot="1">
      <c r="A33" s="3" t="s">
        <v>29</v>
      </c>
      <c r="B33" s="66"/>
      <c r="C33" s="66">
        <v>1</v>
      </c>
      <c r="D33" s="67">
        <f t="shared" si="1"/>
        <v>1</v>
      </c>
      <c r="E33" s="62"/>
      <c r="F33" s="63"/>
      <c r="G33" s="64"/>
      <c r="H33" s="65"/>
      <c r="I33" s="81"/>
      <c r="J33" s="82"/>
      <c r="K33" s="83"/>
      <c r="L33" s="97"/>
      <c r="M33" s="97"/>
    </row>
    <row r="34" spans="1:13" ht="18.600000000000001" thickBot="1">
      <c r="A34" s="40"/>
      <c r="B34" s="66"/>
      <c r="C34" s="66"/>
      <c r="D34" s="67">
        <f t="shared" si="1"/>
        <v>0</v>
      </c>
      <c r="E34" s="62"/>
      <c r="F34" s="63"/>
      <c r="G34" s="64"/>
      <c r="H34" s="65"/>
      <c r="I34" s="81"/>
      <c r="J34" s="82"/>
      <c r="K34" s="83"/>
      <c r="L34" s="97"/>
      <c r="M34" s="97"/>
    </row>
    <row r="35" spans="1:13" ht="18.600000000000001" thickBot="1">
      <c r="A35" s="40"/>
      <c r="B35" s="66"/>
      <c r="C35" s="66"/>
      <c r="D35" s="67">
        <f t="shared" si="1"/>
        <v>0</v>
      </c>
      <c r="E35" s="62"/>
      <c r="F35" s="63"/>
      <c r="G35" s="64"/>
      <c r="H35" s="65"/>
      <c r="I35" s="81"/>
      <c r="J35" s="82"/>
      <c r="K35" s="83"/>
      <c r="L35" s="97"/>
      <c r="M35" s="97"/>
    </row>
    <row r="36" spans="1:13" ht="18.600000000000001" thickBot="1">
      <c r="A36" s="3"/>
      <c r="B36" s="66"/>
      <c r="C36" s="66"/>
      <c r="D36" s="67">
        <f t="shared" si="1"/>
        <v>0</v>
      </c>
      <c r="E36" s="62"/>
      <c r="F36" s="63"/>
      <c r="G36" s="64"/>
      <c r="H36" s="65"/>
      <c r="I36" s="81"/>
      <c r="J36" s="82"/>
      <c r="K36" s="83"/>
      <c r="L36" s="97"/>
      <c r="M36" s="97"/>
    </row>
    <row r="37" spans="1:13" ht="18.600000000000001" thickBot="1">
      <c r="A37" s="3"/>
      <c r="B37" s="66"/>
      <c r="C37" s="66"/>
      <c r="D37" s="67">
        <f t="shared" si="1"/>
        <v>0</v>
      </c>
      <c r="E37" s="62"/>
      <c r="F37" s="63"/>
      <c r="G37" s="64"/>
      <c r="H37" s="65"/>
      <c r="I37" s="81"/>
      <c r="J37" s="82"/>
      <c r="K37" s="83"/>
      <c r="L37" s="97"/>
      <c r="M37" s="97"/>
    </row>
    <row r="38" spans="1:13" ht="18.600000000000001" thickBot="1">
      <c r="A38" s="41"/>
      <c r="B38" s="66"/>
      <c r="C38" s="66"/>
      <c r="D38" s="67">
        <f t="shared" si="1"/>
        <v>0</v>
      </c>
      <c r="E38" s="62"/>
      <c r="F38" s="63"/>
      <c r="G38" s="64"/>
      <c r="H38" s="65"/>
      <c r="I38" s="81"/>
      <c r="J38" s="82"/>
      <c r="K38" s="83"/>
      <c r="L38" s="97"/>
      <c r="M38" s="97"/>
    </row>
    <row r="39" spans="1:13" ht="18.600000000000001" thickBot="1">
      <c r="A39" s="5" t="s">
        <v>28</v>
      </c>
      <c r="B39" s="48">
        <f>SUM(B10:B38)</f>
        <v>27</v>
      </c>
      <c r="C39" s="48">
        <f>SUM(C10:C38)</f>
        <v>5</v>
      </c>
      <c r="D39" s="48">
        <f>B39+C39</f>
        <v>32</v>
      </c>
    </row>
    <row r="40" spans="1:13" ht="18.600000000000001" thickBot="1">
      <c r="A40" s="7" t="s">
        <v>41</v>
      </c>
      <c r="B40" s="6">
        <v>27</v>
      </c>
      <c r="C40" s="6">
        <v>2</v>
      </c>
      <c r="D40" s="6">
        <v>29</v>
      </c>
    </row>
    <row r="41" spans="1:13" ht="18.75" customHeight="1" thickBot="1">
      <c r="A41" s="7" t="s">
        <v>42</v>
      </c>
      <c r="B41" s="6">
        <v>27</v>
      </c>
      <c r="C41" s="6">
        <v>5</v>
      </c>
      <c r="D41" s="6">
        <v>32</v>
      </c>
    </row>
    <row r="44" spans="1:13" ht="18">
      <c r="A44" s="432" t="s">
        <v>137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88"/>
    </row>
    <row r="45" spans="1:13" ht="12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3" ht="118.5" customHeight="1">
      <c r="A46" s="434" t="s">
        <v>138</v>
      </c>
      <c r="B46" s="435"/>
      <c r="C46" s="435"/>
      <c r="D46" s="435"/>
      <c r="E46" s="435"/>
      <c r="F46" s="435"/>
      <c r="G46" s="89"/>
      <c r="H46" s="435"/>
      <c r="I46" s="435"/>
      <c r="J46" s="435"/>
      <c r="K46" s="435"/>
      <c r="L46" s="435"/>
    </row>
  </sheetData>
  <mergeCells count="17">
    <mergeCell ref="A1:A6"/>
    <mergeCell ref="A7:A9"/>
    <mergeCell ref="B7:C7"/>
    <mergeCell ref="D7:D9"/>
    <mergeCell ref="E7:I7"/>
    <mergeCell ref="B8:B9"/>
    <mergeCell ref="C8:C9"/>
    <mergeCell ref="E8:F8"/>
    <mergeCell ref="G8:G9"/>
    <mergeCell ref="H8:H9"/>
    <mergeCell ref="I8:I9"/>
    <mergeCell ref="A44:K44"/>
    <mergeCell ref="A46:F46"/>
    <mergeCell ref="H46:L46"/>
    <mergeCell ref="J8:J9"/>
    <mergeCell ref="J7:M7"/>
    <mergeCell ref="K8:M8"/>
  </mergeCells>
  <hyperlinks>
    <hyperlink ref="G10" r:id="rId1"/>
    <hyperlink ref="G13" r:id="rId2"/>
    <hyperlink ref="G11" r:id="rId3"/>
    <hyperlink ref="G16" r:id="rId4"/>
    <hyperlink ref="G15" r:id="rId5"/>
  </hyperlinks>
  <pageMargins left="0.15748031496062992" right="0.15748031496062992" top="0.31496062992125984" bottom="0.23622047244094491" header="0.31496062992125984" footer="0.27559055118110237"/>
  <pageSetup paperSize="9" scale="55" fitToHeight="5" orientation="landscape" verticalDpi="3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zoomScale="73" zoomScaleNormal="73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B53" sqref="B53"/>
    </sheetView>
  </sheetViews>
  <sheetFormatPr defaultColWidth="8.88671875" defaultRowHeight="14.4"/>
  <cols>
    <col min="1" max="1" width="22" customWidth="1"/>
    <col min="2" max="3" width="27.33203125" customWidth="1"/>
    <col min="4" max="4" width="11.109375" customWidth="1"/>
    <col min="5" max="5" width="10.6640625" customWidth="1"/>
    <col min="6" max="6" width="13.5546875" customWidth="1"/>
    <col min="7" max="7" width="14.33203125" customWidth="1"/>
    <col min="8" max="8" width="22.109375" customWidth="1"/>
    <col min="9" max="9" width="36" customWidth="1"/>
    <col min="10" max="10" width="19" customWidth="1"/>
    <col min="11" max="11" width="15.88671875" customWidth="1"/>
    <col min="14" max="14" width="22.44140625" customWidth="1"/>
    <col min="15" max="15" width="32.6640625" customWidth="1"/>
    <col min="16" max="16" width="34.109375" customWidth="1"/>
    <col min="17" max="17" width="21.88671875" customWidth="1"/>
    <col min="18" max="18" width="16.109375" customWidth="1"/>
    <col min="19" max="19" width="18.5546875" customWidth="1"/>
  </cols>
  <sheetData>
    <row r="1" spans="1:19" ht="9" customHeight="1">
      <c r="D1" s="1"/>
    </row>
    <row r="2" spans="1:19" ht="21">
      <c r="A2" s="8"/>
      <c r="D2" s="466" t="s">
        <v>326</v>
      </c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9" ht="21">
      <c r="A3" s="8"/>
      <c r="H3" s="14" t="s">
        <v>43</v>
      </c>
      <c r="I3" s="13">
        <v>6</v>
      </c>
      <c r="J3" s="12"/>
      <c r="K3" s="12"/>
      <c r="L3" s="12"/>
      <c r="M3" s="12"/>
      <c r="N3" s="12"/>
    </row>
    <row r="4" spans="1:19">
      <c r="H4" s="14" t="s">
        <v>44</v>
      </c>
      <c r="I4" s="13">
        <v>34</v>
      </c>
      <c r="J4" s="12"/>
      <c r="K4" s="12"/>
      <c r="L4" s="12"/>
      <c r="M4" s="12"/>
      <c r="N4" s="12"/>
    </row>
    <row r="5" spans="1:19">
      <c r="H5" s="14" t="s">
        <v>97</v>
      </c>
      <c r="I5" s="13" t="s">
        <v>327</v>
      </c>
      <c r="J5" s="12"/>
      <c r="K5" s="12"/>
      <c r="L5" s="12"/>
      <c r="M5" s="12"/>
      <c r="N5" s="12"/>
    </row>
    <row r="6" spans="1:19" ht="18.600000000000001" thickBot="1">
      <c r="D6" s="496" t="s">
        <v>177</v>
      </c>
      <c r="E6" s="497"/>
      <c r="F6" s="497"/>
    </row>
    <row r="7" spans="1:19" ht="53.1" customHeight="1" thickBot="1">
      <c r="A7" s="533" t="s">
        <v>0</v>
      </c>
      <c r="B7" s="558" t="s">
        <v>1</v>
      </c>
      <c r="C7" s="586" t="s">
        <v>180</v>
      </c>
      <c r="D7" s="489" t="s">
        <v>76</v>
      </c>
      <c r="E7" s="518"/>
      <c r="F7" s="540" t="s">
        <v>31</v>
      </c>
      <c r="G7" s="453" t="s">
        <v>2</v>
      </c>
      <c r="H7" s="454"/>
      <c r="I7" s="454"/>
      <c r="J7" s="454"/>
      <c r="K7" s="454"/>
      <c r="L7" s="454"/>
      <c r="M7" s="454"/>
      <c r="N7" s="454"/>
      <c r="O7" s="454"/>
      <c r="P7" s="501" t="s">
        <v>3</v>
      </c>
      <c r="Q7" s="501"/>
      <c r="R7" s="501"/>
      <c r="S7" s="501"/>
    </row>
    <row r="8" spans="1:19" ht="92.25" customHeight="1" thickBot="1">
      <c r="A8" s="534"/>
      <c r="B8" s="559"/>
      <c r="C8" s="586"/>
      <c r="D8" s="561" t="s">
        <v>148</v>
      </c>
      <c r="E8" s="455" t="s">
        <v>82</v>
      </c>
      <c r="F8" s="541"/>
      <c r="G8" s="494" t="s">
        <v>163</v>
      </c>
      <c r="H8" s="495"/>
      <c r="I8" s="459" t="s">
        <v>150</v>
      </c>
      <c r="J8" s="510" t="s">
        <v>118</v>
      </c>
      <c r="K8" s="512" t="s">
        <v>4</v>
      </c>
      <c r="L8" s="514" t="s">
        <v>119</v>
      </c>
      <c r="M8" s="515"/>
      <c r="N8" s="516" t="s">
        <v>117</v>
      </c>
      <c r="O8" s="509" t="s">
        <v>175</v>
      </c>
      <c r="P8" s="498" t="s">
        <v>38</v>
      </c>
      <c r="Q8" s="441" t="s">
        <v>158</v>
      </c>
      <c r="R8" s="502"/>
      <c r="S8" s="503"/>
    </row>
    <row r="9" spans="1:19" ht="48.75" customHeight="1" thickBot="1">
      <c r="A9" s="535"/>
      <c r="B9" s="560"/>
      <c r="C9" s="586"/>
      <c r="D9" s="562"/>
      <c r="E9" s="456"/>
      <c r="F9" s="541"/>
      <c r="G9" s="207" t="s">
        <v>5</v>
      </c>
      <c r="H9" s="208" t="s">
        <v>6</v>
      </c>
      <c r="I9" s="460"/>
      <c r="J9" s="511"/>
      <c r="K9" s="513"/>
      <c r="L9" s="130" t="s">
        <v>111</v>
      </c>
      <c r="M9" s="131" t="s">
        <v>109</v>
      </c>
      <c r="N9" s="517"/>
      <c r="O9" s="509"/>
      <c r="P9" s="498"/>
      <c r="Q9" s="119" t="s">
        <v>159</v>
      </c>
      <c r="R9" s="119" t="s">
        <v>160</v>
      </c>
      <c r="S9" s="119" t="s">
        <v>161</v>
      </c>
    </row>
    <row r="10" spans="1:19" ht="72.599999999999994" thickBot="1">
      <c r="A10" s="492" t="s">
        <v>92</v>
      </c>
      <c r="B10" s="4" t="s">
        <v>7</v>
      </c>
      <c r="C10" s="101"/>
      <c r="D10" s="155">
        <v>3</v>
      </c>
      <c r="E10" s="107"/>
      <c r="F10" s="67">
        <f t="shared" ref="F10:F30" si="0">D10+E10</f>
        <v>3</v>
      </c>
      <c r="G10" s="247" t="s">
        <v>106</v>
      </c>
      <c r="H10" s="248" t="s">
        <v>125</v>
      </c>
      <c r="I10" s="249" t="s">
        <v>383</v>
      </c>
      <c r="J10" s="249" t="s">
        <v>39</v>
      </c>
      <c r="K10" s="250" t="s">
        <v>34</v>
      </c>
      <c r="L10" s="113"/>
      <c r="M10" s="117"/>
      <c r="N10" s="146"/>
      <c r="O10" s="146"/>
      <c r="P10" s="235" t="s">
        <v>276</v>
      </c>
      <c r="Q10" s="153"/>
      <c r="R10" s="97" t="s">
        <v>35</v>
      </c>
      <c r="S10" s="97"/>
    </row>
    <row r="11" spans="1:19" ht="90.6" thickBot="1">
      <c r="A11" s="493"/>
      <c r="B11" s="3" t="s">
        <v>8</v>
      </c>
      <c r="C11" s="101"/>
      <c r="D11" s="155">
        <v>3</v>
      </c>
      <c r="E11" s="107"/>
      <c r="F11" s="67">
        <f t="shared" si="0"/>
        <v>3</v>
      </c>
      <c r="G11" s="247" t="s">
        <v>106</v>
      </c>
      <c r="H11" s="248" t="s">
        <v>125</v>
      </c>
      <c r="I11" s="249" t="s">
        <v>384</v>
      </c>
      <c r="J11" s="251" t="s">
        <v>39</v>
      </c>
      <c r="K11" s="250" t="s">
        <v>34</v>
      </c>
      <c r="L11" s="117"/>
      <c r="M11" s="117"/>
      <c r="N11" s="149"/>
      <c r="O11" s="148"/>
      <c r="P11" s="235" t="s">
        <v>277</v>
      </c>
      <c r="Q11" s="153"/>
      <c r="R11" s="97" t="s">
        <v>35</v>
      </c>
      <c r="S11" s="97"/>
    </row>
    <row r="12" spans="1:19" ht="72.599999999999994" thickBot="1">
      <c r="A12" s="54" t="s">
        <v>176</v>
      </c>
      <c r="B12" s="106" t="s">
        <v>338</v>
      </c>
      <c r="C12" s="101"/>
      <c r="D12" s="155">
        <v>3</v>
      </c>
      <c r="E12" s="107"/>
      <c r="F12" s="67">
        <f t="shared" si="0"/>
        <v>3</v>
      </c>
      <c r="G12" s="247" t="s">
        <v>106</v>
      </c>
      <c r="H12" s="248" t="s">
        <v>125</v>
      </c>
      <c r="I12" s="251" t="s">
        <v>365</v>
      </c>
      <c r="J12" s="251" t="s">
        <v>39</v>
      </c>
      <c r="K12" s="250" t="s">
        <v>34</v>
      </c>
      <c r="L12" s="117"/>
      <c r="M12" s="117"/>
      <c r="N12" s="148"/>
      <c r="O12" s="148"/>
      <c r="P12" s="235" t="s">
        <v>278</v>
      </c>
      <c r="Q12" s="153"/>
      <c r="R12" s="97" t="s">
        <v>35</v>
      </c>
      <c r="S12" s="97"/>
    </row>
    <row r="13" spans="1:19" ht="77.400000000000006" customHeight="1" thickBot="1">
      <c r="A13" s="478" t="s">
        <v>9</v>
      </c>
      <c r="B13" s="574" t="s">
        <v>10</v>
      </c>
      <c r="C13" s="101" t="s">
        <v>186</v>
      </c>
      <c r="D13" s="155">
        <v>3</v>
      </c>
      <c r="E13" s="107">
        <v>1</v>
      </c>
      <c r="F13" s="67">
        <f t="shared" si="0"/>
        <v>4</v>
      </c>
      <c r="G13" s="252" t="s">
        <v>351</v>
      </c>
      <c r="H13" s="253" t="s">
        <v>387</v>
      </c>
      <c r="I13" s="254" t="s">
        <v>389</v>
      </c>
      <c r="J13" s="251" t="s">
        <v>39</v>
      </c>
      <c r="K13" s="250" t="s">
        <v>34</v>
      </c>
      <c r="L13" s="117"/>
      <c r="M13" s="117"/>
      <c r="N13" s="148"/>
      <c r="O13" s="148"/>
      <c r="P13" s="235" t="s">
        <v>279</v>
      </c>
      <c r="Q13" s="153"/>
      <c r="R13" s="97" t="s">
        <v>35</v>
      </c>
      <c r="S13" s="97"/>
    </row>
    <row r="14" spans="1:19" ht="70.95" customHeight="1" thickBot="1">
      <c r="A14" s="478"/>
      <c r="B14" s="594"/>
      <c r="C14" s="101" t="s">
        <v>178</v>
      </c>
      <c r="D14" s="155">
        <v>2</v>
      </c>
      <c r="E14" s="107"/>
      <c r="F14" s="67">
        <f t="shared" si="0"/>
        <v>2</v>
      </c>
      <c r="G14" s="255" t="s">
        <v>353</v>
      </c>
      <c r="H14" s="256" t="s">
        <v>359</v>
      </c>
      <c r="I14" s="257" t="s">
        <v>388</v>
      </c>
      <c r="J14" s="258" t="s">
        <v>39</v>
      </c>
      <c r="K14" s="253"/>
      <c r="L14" s="117"/>
      <c r="M14" s="117"/>
      <c r="N14" s="148"/>
      <c r="O14" s="148"/>
      <c r="P14" s="235" t="s">
        <v>280</v>
      </c>
      <c r="Q14" s="153"/>
      <c r="R14" s="97" t="s">
        <v>35</v>
      </c>
      <c r="S14" s="97"/>
    </row>
    <row r="15" spans="1:19" ht="43.2" customHeight="1" thickBot="1">
      <c r="A15" s="478"/>
      <c r="B15" s="10" t="s">
        <v>11</v>
      </c>
      <c r="C15" s="103"/>
      <c r="D15" s="155">
        <v>1</v>
      </c>
      <c r="E15" s="107">
        <v>1</v>
      </c>
      <c r="F15" s="67">
        <f t="shared" si="0"/>
        <v>2</v>
      </c>
      <c r="G15" s="252" t="s">
        <v>353</v>
      </c>
      <c r="H15" s="253" t="s">
        <v>359</v>
      </c>
      <c r="I15" s="251" t="s">
        <v>366</v>
      </c>
      <c r="J15" s="251" t="s">
        <v>39</v>
      </c>
      <c r="K15" s="250" t="s">
        <v>34</v>
      </c>
      <c r="L15" s="117"/>
      <c r="M15" s="117"/>
      <c r="N15" s="148"/>
      <c r="O15" s="148"/>
      <c r="P15" s="235" t="s">
        <v>281</v>
      </c>
      <c r="Q15" s="153"/>
      <c r="R15" s="97" t="s">
        <v>35</v>
      </c>
      <c r="S15" s="97"/>
    </row>
    <row r="16" spans="1:19" ht="216.6" thickBot="1">
      <c r="A16" s="478" t="s">
        <v>12</v>
      </c>
      <c r="B16" s="583" t="s">
        <v>13</v>
      </c>
      <c r="C16" s="101" t="s">
        <v>188</v>
      </c>
      <c r="D16" s="217">
        <v>2.5</v>
      </c>
      <c r="E16" s="107"/>
      <c r="F16" s="67">
        <f t="shared" si="0"/>
        <v>2.5</v>
      </c>
      <c r="G16" s="308" t="s">
        <v>353</v>
      </c>
      <c r="H16" s="309" t="s">
        <v>359</v>
      </c>
      <c r="I16" s="251" t="s">
        <v>385</v>
      </c>
      <c r="J16" s="251" t="s">
        <v>39</v>
      </c>
      <c r="K16" s="250" t="s">
        <v>386</v>
      </c>
      <c r="L16" s="117"/>
      <c r="M16" s="117"/>
      <c r="N16" s="148"/>
      <c r="O16" s="148"/>
      <c r="P16" s="235" t="s">
        <v>507</v>
      </c>
      <c r="Q16" s="153"/>
      <c r="R16" s="97" t="s">
        <v>35</v>
      </c>
      <c r="S16" s="97"/>
    </row>
    <row r="17" spans="1:19" ht="105" customHeight="1" thickBot="1">
      <c r="A17" s="478"/>
      <c r="B17" s="585"/>
      <c r="C17" s="98" t="s">
        <v>164</v>
      </c>
      <c r="D17" s="219">
        <v>0.5</v>
      </c>
      <c r="E17" s="155"/>
      <c r="F17" s="67">
        <f t="shared" si="0"/>
        <v>0.5</v>
      </c>
      <c r="G17" s="259" t="s">
        <v>390</v>
      </c>
      <c r="H17" s="256" t="s">
        <v>391</v>
      </c>
      <c r="I17" s="260" t="s">
        <v>392</v>
      </c>
      <c r="J17" s="258" t="s">
        <v>39</v>
      </c>
      <c r="K17" s="253"/>
      <c r="L17" s="117"/>
      <c r="M17" s="117"/>
      <c r="N17" s="148"/>
      <c r="O17" s="148"/>
      <c r="P17" s="338"/>
      <c r="Q17" s="309"/>
      <c r="R17" s="97"/>
      <c r="S17" s="97"/>
    </row>
    <row r="18" spans="1:19" ht="72.599999999999994" thickBot="1">
      <c r="A18" s="478"/>
      <c r="B18" s="3" t="s">
        <v>14</v>
      </c>
      <c r="C18" s="101"/>
      <c r="D18" s="218">
        <v>1</v>
      </c>
      <c r="E18" s="107"/>
      <c r="F18" s="67">
        <f t="shared" si="0"/>
        <v>1</v>
      </c>
      <c r="G18" s="252" t="s">
        <v>355</v>
      </c>
      <c r="H18" s="253" t="s">
        <v>360</v>
      </c>
      <c r="I18" s="257" t="s">
        <v>495</v>
      </c>
      <c r="J18" s="251" t="s">
        <v>39</v>
      </c>
      <c r="K18" s="311" t="s">
        <v>476</v>
      </c>
      <c r="L18" s="117"/>
      <c r="M18" s="117"/>
      <c r="N18" s="148"/>
      <c r="O18" s="148"/>
      <c r="P18" s="235" t="s">
        <v>282</v>
      </c>
      <c r="Q18" s="153"/>
      <c r="R18" s="97" t="s">
        <v>35</v>
      </c>
      <c r="S18" s="97"/>
    </row>
    <row r="19" spans="1:19" ht="72.599999999999994" thickBot="1">
      <c r="A19" s="478"/>
      <c r="B19" s="3" t="s">
        <v>15</v>
      </c>
      <c r="C19" s="101"/>
      <c r="D19" s="155">
        <v>2</v>
      </c>
      <c r="E19" s="107"/>
      <c r="F19" s="67">
        <f t="shared" si="0"/>
        <v>2</v>
      </c>
      <c r="G19" s="261" t="s">
        <v>353</v>
      </c>
      <c r="H19" s="262" t="s">
        <v>359</v>
      </c>
      <c r="I19" s="263" t="s">
        <v>497</v>
      </c>
      <c r="J19" s="263" t="s">
        <v>39</v>
      </c>
      <c r="K19" s="264" t="s">
        <v>34</v>
      </c>
      <c r="L19" s="117"/>
      <c r="M19" s="117"/>
      <c r="N19" s="148"/>
      <c r="O19" s="148"/>
      <c r="P19" s="235" t="s">
        <v>283</v>
      </c>
      <c r="Q19" s="153"/>
      <c r="R19" s="97" t="s">
        <v>35</v>
      </c>
      <c r="S19" s="97"/>
    </row>
    <row r="20" spans="1:19" ht="56.25" customHeight="1" thickBot="1">
      <c r="A20" s="478" t="s">
        <v>16</v>
      </c>
      <c r="B20" s="3" t="s">
        <v>17</v>
      </c>
      <c r="C20" s="101"/>
      <c r="D20" s="155">
        <v>2</v>
      </c>
      <c r="E20" s="107"/>
      <c r="F20" s="67">
        <f t="shared" si="0"/>
        <v>2</v>
      </c>
      <c r="G20" s="261" t="s">
        <v>106</v>
      </c>
      <c r="H20" s="262" t="s">
        <v>125</v>
      </c>
      <c r="I20" s="251" t="s">
        <v>393</v>
      </c>
      <c r="J20" s="263" t="s">
        <v>39</v>
      </c>
      <c r="K20" s="264" t="s">
        <v>394</v>
      </c>
      <c r="L20" s="117"/>
      <c r="M20" s="117"/>
      <c r="N20" s="148"/>
      <c r="O20" s="148"/>
      <c r="P20" s="235" t="s">
        <v>284</v>
      </c>
      <c r="Q20" s="153"/>
      <c r="R20" s="97" t="s">
        <v>35</v>
      </c>
      <c r="S20" s="97"/>
    </row>
    <row r="21" spans="1:19" ht="54.75" customHeight="1" thickBot="1">
      <c r="A21" s="478"/>
      <c r="B21" s="3" t="s">
        <v>18</v>
      </c>
      <c r="C21" s="101"/>
      <c r="D21" s="155">
        <v>2</v>
      </c>
      <c r="E21" s="107"/>
      <c r="F21" s="67">
        <f t="shared" si="0"/>
        <v>2</v>
      </c>
      <c r="G21" s="261" t="s">
        <v>353</v>
      </c>
      <c r="H21" s="262" t="s">
        <v>359</v>
      </c>
      <c r="I21" s="251" t="s">
        <v>496</v>
      </c>
      <c r="J21" s="263" t="s">
        <v>39</v>
      </c>
      <c r="K21" s="265" t="s">
        <v>395</v>
      </c>
      <c r="L21" s="117"/>
      <c r="M21" s="117"/>
      <c r="N21" s="148"/>
      <c r="O21" s="148"/>
      <c r="P21" s="235" t="s">
        <v>286</v>
      </c>
      <c r="Q21" s="153"/>
      <c r="R21" s="97" t="s">
        <v>35</v>
      </c>
      <c r="S21" s="97"/>
    </row>
    <row r="22" spans="1:19" ht="72.599999999999994" thickBot="1">
      <c r="A22" s="478"/>
      <c r="B22" s="3" t="s">
        <v>19</v>
      </c>
      <c r="C22" s="101"/>
      <c r="D22" s="155">
        <v>2</v>
      </c>
      <c r="E22" s="107"/>
      <c r="F22" s="67">
        <f t="shared" si="0"/>
        <v>2</v>
      </c>
      <c r="G22" s="261" t="s">
        <v>353</v>
      </c>
      <c r="H22" s="262" t="s">
        <v>359</v>
      </c>
      <c r="I22" s="251" t="s">
        <v>369</v>
      </c>
      <c r="J22" s="263" t="s">
        <v>39</v>
      </c>
      <c r="K22" s="265" t="s">
        <v>34</v>
      </c>
      <c r="L22" s="117"/>
      <c r="M22" s="117"/>
      <c r="N22" s="148"/>
      <c r="O22" s="148"/>
      <c r="P22" s="235" t="s">
        <v>287</v>
      </c>
      <c r="Q22" s="153"/>
      <c r="R22" s="97" t="s">
        <v>35</v>
      </c>
      <c r="S22" s="97"/>
    </row>
    <row r="23" spans="1:19" ht="18.600000000000001" thickBot="1">
      <c r="A23" s="478" t="s">
        <v>20</v>
      </c>
      <c r="B23" s="3" t="s">
        <v>21</v>
      </c>
      <c r="C23" s="101"/>
      <c r="D23" s="155"/>
      <c r="E23" s="107"/>
      <c r="F23" s="67">
        <f t="shared" si="0"/>
        <v>0</v>
      </c>
      <c r="G23" s="259"/>
      <c r="H23" s="256"/>
      <c r="I23" s="257"/>
      <c r="J23" s="258"/>
      <c r="K23" s="253"/>
      <c r="L23" s="117"/>
      <c r="M23" s="117"/>
      <c r="N23" s="148"/>
      <c r="O23" s="148"/>
      <c r="P23" s="152"/>
      <c r="Q23" s="153"/>
      <c r="R23" s="97"/>
      <c r="S23" s="97"/>
    </row>
    <row r="24" spans="1:19" ht="18.600000000000001" thickBot="1">
      <c r="A24" s="478"/>
      <c r="B24" s="3" t="s">
        <v>26</v>
      </c>
      <c r="C24" s="101"/>
      <c r="D24" s="155"/>
      <c r="E24" s="107"/>
      <c r="F24" s="67">
        <f>D24+E24</f>
        <v>0</v>
      </c>
      <c r="G24" s="259"/>
      <c r="H24" s="256"/>
      <c r="I24" s="257"/>
      <c r="J24" s="258"/>
      <c r="K24" s="253"/>
      <c r="L24" s="117"/>
      <c r="M24" s="117"/>
      <c r="N24" s="148"/>
      <c r="O24" s="148"/>
      <c r="P24" s="152"/>
      <c r="Q24" s="153"/>
      <c r="R24" s="97"/>
      <c r="S24" s="97"/>
    </row>
    <row r="25" spans="1:19" ht="54.6" thickBot="1">
      <c r="A25" s="2" t="s">
        <v>23</v>
      </c>
      <c r="B25" s="3" t="s">
        <v>23</v>
      </c>
      <c r="C25" s="101"/>
      <c r="D25" s="155"/>
      <c r="E25" s="107"/>
      <c r="F25" s="67">
        <f t="shared" si="0"/>
        <v>0</v>
      </c>
      <c r="G25" s="259"/>
      <c r="H25" s="256"/>
      <c r="I25" s="257"/>
      <c r="J25" s="258"/>
      <c r="K25" s="253"/>
      <c r="L25" s="117"/>
      <c r="M25" s="117"/>
      <c r="N25" s="148"/>
      <c r="O25" s="148"/>
      <c r="P25" s="235" t="s">
        <v>267</v>
      </c>
      <c r="Q25" s="153"/>
      <c r="R25" s="97" t="s">
        <v>35</v>
      </c>
      <c r="S25" s="97"/>
    </row>
    <row r="26" spans="1:19" ht="70.2" customHeight="1" thickBot="1">
      <c r="A26" s="478" t="s">
        <v>27</v>
      </c>
      <c r="B26" s="3" t="s">
        <v>24</v>
      </c>
      <c r="C26" s="101"/>
      <c r="D26" s="155">
        <v>1</v>
      </c>
      <c r="E26" s="107"/>
      <c r="F26" s="67">
        <f t="shared" si="0"/>
        <v>1</v>
      </c>
      <c r="G26" s="252" t="s">
        <v>355</v>
      </c>
      <c r="H26" s="253" t="s">
        <v>360</v>
      </c>
      <c r="I26" s="251" t="s">
        <v>349</v>
      </c>
      <c r="J26" s="251" t="s">
        <v>39</v>
      </c>
      <c r="K26" s="266" t="s">
        <v>34</v>
      </c>
      <c r="L26" s="117"/>
      <c r="M26" s="117"/>
      <c r="N26" s="148"/>
      <c r="O26" s="148"/>
      <c r="P26" s="235" t="s">
        <v>290</v>
      </c>
      <c r="Q26" s="153"/>
      <c r="R26" s="97" t="s">
        <v>35</v>
      </c>
      <c r="S26" s="97"/>
    </row>
    <row r="27" spans="1:19" ht="72.75" customHeight="1" thickBot="1">
      <c r="A27" s="478"/>
      <c r="B27" s="3" t="s">
        <v>25</v>
      </c>
      <c r="C27" s="101"/>
      <c r="D27" s="155">
        <v>4</v>
      </c>
      <c r="E27" s="107"/>
      <c r="F27" s="67">
        <f t="shared" si="0"/>
        <v>4</v>
      </c>
      <c r="G27" s="261" t="s">
        <v>106</v>
      </c>
      <c r="H27" s="262" t="s">
        <v>125</v>
      </c>
      <c r="I27" s="267" t="s">
        <v>374</v>
      </c>
      <c r="J27" s="263" t="s">
        <v>39</v>
      </c>
      <c r="K27" s="265" t="s">
        <v>34</v>
      </c>
      <c r="L27" s="117"/>
      <c r="M27" s="117"/>
      <c r="N27" s="148"/>
      <c r="O27" s="148"/>
      <c r="P27" s="235" t="s">
        <v>269</v>
      </c>
      <c r="Q27" s="153"/>
      <c r="R27" s="97" t="s">
        <v>35</v>
      </c>
      <c r="S27" s="97"/>
    </row>
    <row r="28" spans="1:19" ht="18.600000000000001" thickBot="1">
      <c r="A28" s="21"/>
      <c r="B28" s="10"/>
      <c r="C28" s="103"/>
      <c r="D28" s="155"/>
      <c r="E28" s="107"/>
      <c r="F28" s="67">
        <f t="shared" si="0"/>
        <v>0</v>
      </c>
      <c r="G28" s="259"/>
      <c r="H28" s="256"/>
      <c r="I28" s="257"/>
      <c r="J28" s="258"/>
      <c r="K28" s="253"/>
      <c r="L28" s="117"/>
      <c r="M28" s="117"/>
      <c r="N28" s="148"/>
      <c r="O28" s="148"/>
      <c r="P28" s="152"/>
      <c r="Q28" s="153"/>
      <c r="R28" s="97"/>
      <c r="S28" s="97"/>
    </row>
    <row r="29" spans="1:19" ht="18.600000000000001" thickBot="1">
      <c r="A29" s="21"/>
      <c r="B29" s="10"/>
      <c r="C29" s="103"/>
      <c r="D29" s="155"/>
      <c r="E29" s="107"/>
      <c r="F29" s="67">
        <f t="shared" si="0"/>
        <v>0</v>
      </c>
      <c r="G29" s="147"/>
      <c r="H29" s="115"/>
      <c r="I29" s="148"/>
      <c r="J29" s="114"/>
      <c r="K29" s="117"/>
      <c r="L29" s="117"/>
      <c r="M29" s="117"/>
      <c r="N29" s="148"/>
      <c r="O29" s="148"/>
      <c r="P29" s="152"/>
      <c r="Q29" s="153"/>
      <c r="R29" s="97"/>
      <c r="S29" s="97"/>
    </row>
    <row r="30" spans="1:19" ht="18.600000000000001" thickBot="1">
      <c r="A30" s="21"/>
      <c r="B30" s="10"/>
      <c r="C30" s="103"/>
      <c r="D30" s="155"/>
      <c r="E30" s="107"/>
      <c r="F30" s="67">
        <f t="shared" si="0"/>
        <v>0</v>
      </c>
      <c r="G30" s="147"/>
      <c r="H30" s="115"/>
      <c r="I30" s="148"/>
      <c r="J30" s="114"/>
      <c r="K30" s="117"/>
      <c r="L30" s="117"/>
      <c r="M30" s="117"/>
      <c r="N30" s="148"/>
      <c r="O30" s="148"/>
      <c r="P30" s="152"/>
      <c r="Q30" s="153"/>
      <c r="R30" s="97"/>
      <c r="S30" s="97"/>
    </row>
    <row r="31" spans="1:19" ht="36" customHeight="1" thickBot="1">
      <c r="A31" s="527" t="s">
        <v>83</v>
      </c>
      <c r="B31" s="528"/>
      <c r="C31" s="105"/>
      <c r="D31" s="214"/>
      <c r="E31" s="66"/>
      <c r="F31" s="67"/>
      <c r="G31" s="147"/>
      <c r="H31" s="115"/>
      <c r="I31" s="148"/>
      <c r="J31" s="114"/>
      <c r="K31" s="117"/>
      <c r="L31" s="63"/>
      <c r="M31" s="63"/>
      <c r="N31" s="64"/>
      <c r="O31" s="64"/>
      <c r="P31" s="152"/>
      <c r="Q31" s="153"/>
      <c r="R31" s="97"/>
      <c r="S31" s="97"/>
    </row>
    <row r="32" spans="1:19" ht="18.600000000000001" thickBot="1">
      <c r="A32" s="529" t="s">
        <v>396</v>
      </c>
      <c r="B32" s="530"/>
      <c r="C32" s="103"/>
      <c r="D32" s="214"/>
      <c r="E32" s="107">
        <v>1</v>
      </c>
      <c r="F32" s="67">
        <f t="shared" ref="F32:F39" si="1">E32</f>
        <v>1</v>
      </c>
      <c r="G32" s="259" t="s">
        <v>355</v>
      </c>
      <c r="H32" s="256" t="s">
        <v>360</v>
      </c>
      <c r="I32" s="257"/>
      <c r="J32" s="258"/>
      <c r="K32" s="117" t="s">
        <v>475</v>
      </c>
      <c r="L32" s="63"/>
      <c r="M32" s="63"/>
      <c r="N32" s="64"/>
      <c r="O32" s="64"/>
      <c r="P32" s="152"/>
      <c r="Q32" s="154"/>
      <c r="R32" s="97"/>
      <c r="S32" s="97"/>
    </row>
    <row r="33" spans="1:19" ht="63" thickBot="1">
      <c r="A33" s="529" t="s">
        <v>397</v>
      </c>
      <c r="B33" s="530"/>
      <c r="C33" s="103"/>
      <c r="D33" s="214"/>
      <c r="E33" s="107">
        <v>1</v>
      </c>
      <c r="F33" s="67">
        <f t="shared" si="1"/>
        <v>1</v>
      </c>
      <c r="G33" s="259" t="s">
        <v>355</v>
      </c>
      <c r="H33" s="256" t="s">
        <v>360</v>
      </c>
      <c r="I33" s="268" t="s">
        <v>398</v>
      </c>
      <c r="J33" s="258" t="s">
        <v>39</v>
      </c>
      <c r="K33" s="117" t="s">
        <v>475</v>
      </c>
      <c r="L33" s="63"/>
      <c r="M33" s="63"/>
      <c r="N33" s="64"/>
      <c r="O33" s="64"/>
      <c r="P33" s="152"/>
      <c r="Q33" s="154"/>
      <c r="R33" s="97"/>
      <c r="S33" s="97"/>
    </row>
    <row r="34" spans="1:19" ht="18.600000000000001" thickBot="1">
      <c r="A34" s="529"/>
      <c r="B34" s="530"/>
      <c r="C34" s="103"/>
      <c r="D34" s="214"/>
      <c r="E34" s="107"/>
      <c r="F34" s="67">
        <v>1</v>
      </c>
      <c r="G34" s="147"/>
      <c r="H34" s="115"/>
      <c r="I34" s="148"/>
      <c r="J34" s="114"/>
      <c r="K34" s="117"/>
      <c r="L34" s="63"/>
      <c r="M34" s="63"/>
      <c r="N34" s="64"/>
      <c r="O34" s="64"/>
      <c r="P34" s="152"/>
      <c r="Q34" s="154"/>
      <c r="R34" s="97"/>
      <c r="S34" s="97"/>
    </row>
    <row r="35" spans="1:19" ht="18.600000000000001" thickBot="1">
      <c r="A35" s="530"/>
      <c r="B35" s="531"/>
      <c r="C35" s="216"/>
      <c r="D35" s="214"/>
      <c r="E35" s="107"/>
      <c r="F35" s="67">
        <f t="shared" si="1"/>
        <v>0</v>
      </c>
      <c r="G35" s="147"/>
      <c r="H35" s="115"/>
      <c r="I35" s="148"/>
      <c r="J35" s="114"/>
      <c r="K35" s="117"/>
      <c r="L35" s="63"/>
      <c r="M35" s="63"/>
      <c r="N35" s="64"/>
      <c r="O35" s="64"/>
      <c r="P35" s="152"/>
      <c r="Q35" s="154"/>
      <c r="R35" s="97"/>
      <c r="S35" s="97"/>
    </row>
    <row r="36" spans="1:19" ht="18.600000000000001" thickBot="1">
      <c r="A36" s="530"/>
      <c r="B36" s="531"/>
      <c r="C36" s="216"/>
      <c r="D36" s="214"/>
      <c r="E36" s="107"/>
      <c r="F36" s="67">
        <f t="shared" si="1"/>
        <v>0</v>
      </c>
      <c r="G36" s="147"/>
      <c r="H36" s="115"/>
      <c r="I36" s="148"/>
      <c r="J36" s="114"/>
      <c r="K36" s="117"/>
      <c r="L36" s="63"/>
      <c r="M36" s="63"/>
      <c r="N36" s="64"/>
      <c r="O36" s="64"/>
      <c r="P36" s="152"/>
      <c r="Q36" s="154"/>
      <c r="R36" s="97"/>
      <c r="S36" s="97"/>
    </row>
    <row r="37" spans="1:19" ht="18.600000000000001" thickBot="1">
      <c r="A37" s="529"/>
      <c r="B37" s="530"/>
      <c r="C37" s="103"/>
      <c r="D37" s="214"/>
      <c r="E37" s="107"/>
      <c r="F37" s="67">
        <f t="shared" si="1"/>
        <v>0</v>
      </c>
      <c r="G37" s="147"/>
      <c r="H37" s="115"/>
      <c r="I37" s="148"/>
      <c r="J37" s="114"/>
      <c r="K37" s="117"/>
      <c r="L37" s="63"/>
      <c r="M37" s="63"/>
      <c r="N37" s="64"/>
      <c r="O37" s="64"/>
      <c r="P37" s="152"/>
      <c r="Q37" s="154"/>
      <c r="R37" s="97"/>
      <c r="S37" s="97"/>
    </row>
    <row r="38" spans="1:19" ht="18.600000000000001" thickBot="1">
      <c r="A38" s="529"/>
      <c r="B38" s="530"/>
      <c r="C38" s="103"/>
      <c r="D38" s="214"/>
      <c r="E38" s="107"/>
      <c r="F38" s="67">
        <f t="shared" si="1"/>
        <v>0</v>
      </c>
      <c r="G38" s="147"/>
      <c r="H38" s="115"/>
      <c r="I38" s="148"/>
      <c r="J38" s="114"/>
      <c r="K38" s="117"/>
      <c r="L38" s="63"/>
      <c r="M38" s="63"/>
      <c r="N38" s="64"/>
      <c r="O38" s="64"/>
      <c r="P38" s="152"/>
      <c r="Q38" s="154"/>
      <c r="R38" s="97"/>
      <c r="S38" s="97"/>
    </row>
    <row r="39" spans="1:19" ht="18.600000000000001" thickBot="1">
      <c r="A39" s="524"/>
      <c r="B39" s="525"/>
      <c r="C39" s="103"/>
      <c r="D39" s="214"/>
      <c r="E39" s="107"/>
      <c r="F39" s="67">
        <f t="shared" si="1"/>
        <v>0</v>
      </c>
      <c r="G39" s="147"/>
      <c r="H39" s="115"/>
      <c r="I39" s="148"/>
      <c r="J39" s="114"/>
      <c r="K39" s="117"/>
      <c r="L39" s="63"/>
      <c r="M39" s="63"/>
      <c r="N39" s="64"/>
      <c r="O39" s="64"/>
      <c r="P39" s="152"/>
      <c r="Q39" s="154"/>
      <c r="R39" s="97"/>
      <c r="S39" s="97"/>
    </row>
    <row r="40" spans="1:19" ht="21" thickBot="1">
      <c r="A40" s="476" t="s">
        <v>28</v>
      </c>
      <c r="B40" s="477"/>
      <c r="C40" s="215"/>
      <c r="D40" s="48">
        <f>SUM(D10:D39)</f>
        <v>32</v>
      </c>
      <c r="E40" s="48">
        <f>SUM(E10:E39)</f>
        <v>4</v>
      </c>
      <c r="F40" s="48">
        <f>D40+E40</f>
        <v>36</v>
      </c>
      <c r="G40" s="22" t="s">
        <v>49</v>
      </c>
      <c r="H40" s="23" t="s">
        <v>50</v>
      </c>
    </row>
    <row r="41" spans="1:19" ht="21.6" thickBot="1">
      <c r="A41" s="7" t="s">
        <v>36</v>
      </c>
      <c r="B41" s="7"/>
      <c r="C41" s="213"/>
      <c r="D41" s="20">
        <v>32.5</v>
      </c>
      <c r="E41" s="20">
        <v>0.5</v>
      </c>
      <c r="F41" s="20">
        <v>33</v>
      </c>
      <c r="G41" s="19">
        <v>9</v>
      </c>
      <c r="H41" s="19">
        <v>42</v>
      </c>
    </row>
    <row r="42" spans="1:19" ht="21.6" thickBot="1">
      <c r="A42" s="7" t="s">
        <v>37</v>
      </c>
      <c r="B42" s="7"/>
      <c r="C42" s="213"/>
      <c r="D42" s="20">
        <v>33.5</v>
      </c>
      <c r="E42" s="20">
        <v>2.5</v>
      </c>
      <c r="F42" s="20">
        <v>36</v>
      </c>
      <c r="G42" s="19">
        <v>6</v>
      </c>
      <c r="H42" s="19">
        <v>42</v>
      </c>
    </row>
    <row r="44" spans="1:19" ht="15" thickBot="1">
      <c r="A44" s="532" t="s">
        <v>79</v>
      </c>
      <c r="B44" s="532"/>
      <c r="C44" s="220"/>
    </row>
    <row r="45" spans="1:19" ht="48.75" customHeight="1" thickBot="1">
      <c r="A45" s="51" t="s">
        <v>51</v>
      </c>
      <c r="B45" s="99" t="s">
        <v>191</v>
      </c>
      <c r="C45" s="102"/>
      <c r="D45" s="28" t="s">
        <v>52</v>
      </c>
      <c r="E45" s="473" t="s">
        <v>53</v>
      </c>
      <c r="F45" s="474"/>
      <c r="G45" s="474"/>
      <c r="H45" s="475"/>
      <c r="I45" s="471" t="s">
        <v>61</v>
      </c>
      <c r="J45" s="472"/>
      <c r="K45" s="472"/>
      <c r="L45" s="472"/>
    </row>
    <row r="46" spans="1:19" s="12" customFormat="1" ht="63" thickBot="1">
      <c r="A46" s="188" t="s">
        <v>166</v>
      </c>
      <c r="B46" s="321" t="s">
        <v>651</v>
      </c>
      <c r="C46" s="293" t="s">
        <v>652</v>
      </c>
      <c r="D46" s="30">
        <v>1</v>
      </c>
      <c r="E46" s="506" t="s">
        <v>405</v>
      </c>
      <c r="F46" s="507"/>
      <c r="G46" s="507"/>
      <c r="H46" s="508"/>
      <c r="I46" s="519" t="s">
        <v>410</v>
      </c>
      <c r="J46" s="520"/>
      <c r="K46" s="520"/>
      <c r="L46" s="520"/>
    </row>
    <row r="47" spans="1:19" s="12" customFormat="1" ht="138.6" thickBot="1">
      <c r="A47" s="189" t="s">
        <v>167</v>
      </c>
      <c r="B47" s="321" t="s">
        <v>626</v>
      </c>
      <c r="C47" s="315" t="s">
        <v>632</v>
      </c>
      <c r="D47" s="192">
        <v>2</v>
      </c>
      <c r="E47" s="506" t="s">
        <v>405</v>
      </c>
      <c r="F47" s="507"/>
      <c r="G47" s="507"/>
      <c r="H47" s="508"/>
      <c r="I47" s="519" t="s">
        <v>410</v>
      </c>
      <c r="J47" s="520"/>
      <c r="K47" s="520"/>
      <c r="L47" s="520"/>
    </row>
    <row r="48" spans="1:19" s="12" customFormat="1" ht="79.5" customHeight="1" thickBot="1">
      <c r="A48" s="294" t="s">
        <v>169</v>
      </c>
      <c r="B48" s="195" t="s">
        <v>646</v>
      </c>
      <c r="C48" s="195" t="s">
        <v>653</v>
      </c>
      <c r="D48" s="30">
        <v>1</v>
      </c>
      <c r="E48" s="506" t="s">
        <v>405</v>
      </c>
      <c r="F48" s="507"/>
      <c r="G48" s="507"/>
      <c r="H48" s="508"/>
      <c r="I48" s="519" t="s">
        <v>410</v>
      </c>
      <c r="J48" s="520"/>
      <c r="K48" s="520"/>
      <c r="L48" s="520"/>
    </row>
    <row r="49" spans="1:12" s="12" customFormat="1" ht="56.25" customHeight="1" thickBot="1">
      <c r="A49" s="295" t="s">
        <v>662</v>
      </c>
      <c r="B49" s="334" t="s">
        <v>654</v>
      </c>
      <c r="C49" s="334" t="s">
        <v>637</v>
      </c>
      <c r="D49" s="193">
        <v>1</v>
      </c>
      <c r="E49" s="506" t="s">
        <v>405</v>
      </c>
      <c r="F49" s="507"/>
      <c r="G49" s="507"/>
      <c r="H49" s="508"/>
      <c r="I49" s="519" t="s">
        <v>410</v>
      </c>
      <c r="J49" s="520"/>
      <c r="K49" s="520"/>
      <c r="L49" s="520"/>
    </row>
    <row r="50" spans="1:12" s="12" customFormat="1" ht="56.25" customHeight="1" thickBot="1">
      <c r="A50" s="295" t="s">
        <v>168</v>
      </c>
      <c r="B50" s="334" t="s">
        <v>621</v>
      </c>
      <c r="C50" s="334" t="s">
        <v>633</v>
      </c>
      <c r="D50" s="193">
        <v>1</v>
      </c>
      <c r="E50" s="506" t="s">
        <v>405</v>
      </c>
      <c r="F50" s="507"/>
      <c r="G50" s="507"/>
      <c r="H50" s="508"/>
      <c r="I50" s="519" t="s">
        <v>410</v>
      </c>
      <c r="J50" s="520"/>
      <c r="K50" s="520"/>
      <c r="L50" s="520"/>
    </row>
    <row r="51" spans="1:12" s="12" customFormat="1" ht="97.2" thickBot="1">
      <c r="A51" s="295" t="s">
        <v>168</v>
      </c>
      <c r="B51" s="334" t="s">
        <v>641</v>
      </c>
      <c r="C51" s="420" t="s">
        <v>642</v>
      </c>
      <c r="D51" s="30">
        <v>1</v>
      </c>
      <c r="E51" s="506" t="s">
        <v>405</v>
      </c>
      <c r="F51" s="507"/>
      <c r="G51" s="507"/>
      <c r="H51" s="508"/>
      <c r="I51" s="519" t="s">
        <v>410</v>
      </c>
      <c r="J51" s="520"/>
      <c r="K51" s="520"/>
      <c r="L51" s="520"/>
    </row>
    <row r="52" spans="1:12" s="12" customFormat="1" ht="60.75" customHeight="1" thickBot="1">
      <c r="A52" s="53" t="s">
        <v>169</v>
      </c>
      <c r="B52" s="407" t="s">
        <v>643</v>
      </c>
      <c r="C52" s="315" t="s">
        <v>634</v>
      </c>
      <c r="D52" s="30">
        <v>1</v>
      </c>
      <c r="E52" s="506" t="s">
        <v>405</v>
      </c>
      <c r="F52" s="507"/>
      <c r="G52" s="507"/>
      <c r="H52" s="508"/>
      <c r="I52" s="519" t="s">
        <v>410</v>
      </c>
      <c r="J52" s="520"/>
      <c r="K52" s="520"/>
      <c r="L52" s="520"/>
    </row>
    <row r="53" spans="1:12" s="12" customFormat="1" ht="63" thickBot="1">
      <c r="A53" s="53" t="s">
        <v>170</v>
      </c>
      <c r="B53" s="321" t="s">
        <v>622</v>
      </c>
      <c r="C53" s="321" t="s">
        <v>535</v>
      </c>
      <c r="D53" s="30">
        <v>1</v>
      </c>
      <c r="E53" s="506" t="s">
        <v>405</v>
      </c>
      <c r="F53" s="507"/>
      <c r="G53" s="507"/>
      <c r="H53" s="508"/>
      <c r="I53" s="519" t="s">
        <v>410</v>
      </c>
      <c r="J53" s="520"/>
      <c r="K53" s="520"/>
      <c r="L53" s="520"/>
    </row>
    <row r="54" spans="1:12" s="12" customFormat="1" ht="55.8" thickBot="1">
      <c r="A54" s="53" t="s">
        <v>172</v>
      </c>
      <c r="B54" s="321" t="s">
        <v>649</v>
      </c>
      <c r="C54" s="321" t="s">
        <v>535</v>
      </c>
      <c r="D54" s="30">
        <v>1</v>
      </c>
      <c r="E54" s="506" t="s">
        <v>405</v>
      </c>
      <c r="F54" s="507"/>
      <c r="G54" s="507"/>
      <c r="H54" s="508"/>
      <c r="I54" s="519" t="s">
        <v>410</v>
      </c>
      <c r="J54" s="520"/>
      <c r="K54" s="520"/>
      <c r="L54" s="520"/>
    </row>
    <row r="55" spans="1:12" s="12" customFormat="1" ht="47.4" thickBot="1">
      <c r="A55" s="53" t="s">
        <v>173</v>
      </c>
      <c r="B55" s="321" t="s">
        <v>650</v>
      </c>
      <c r="C55" s="321" t="s">
        <v>635</v>
      </c>
      <c r="D55" s="30">
        <v>1</v>
      </c>
      <c r="E55" s="506" t="s">
        <v>405</v>
      </c>
      <c r="F55" s="507"/>
      <c r="G55" s="507"/>
      <c r="H55" s="508"/>
      <c r="I55" s="519" t="s">
        <v>410</v>
      </c>
      <c r="J55" s="520"/>
      <c r="K55" s="520"/>
      <c r="L55" s="520"/>
    </row>
    <row r="56" spans="1:12" s="12" customFormat="1" ht="16.2" thickBot="1">
      <c r="A56" s="29"/>
      <c r="B56" s="42"/>
      <c r="C56" s="104"/>
      <c r="D56" s="30"/>
      <c r="E56" s="506"/>
      <c r="F56" s="507"/>
      <c r="G56" s="507"/>
      <c r="H56" s="508"/>
      <c r="I56" s="519"/>
      <c r="J56" s="520"/>
      <c r="K56" s="520"/>
      <c r="L56" s="520"/>
    </row>
    <row r="57" spans="1:12" s="12" customFormat="1" ht="16.2" thickBot="1">
      <c r="A57" s="29"/>
      <c r="B57" s="42"/>
      <c r="C57" s="104"/>
      <c r="D57" s="30"/>
      <c r="E57" s="506"/>
      <c r="F57" s="507"/>
      <c r="G57" s="507"/>
      <c r="H57" s="508"/>
      <c r="I57" s="519"/>
      <c r="J57" s="520"/>
      <c r="K57" s="520"/>
      <c r="L57" s="520"/>
    </row>
    <row r="58" spans="1:12" s="12" customFormat="1" ht="16.2" thickBot="1">
      <c r="A58" s="29"/>
      <c r="B58" s="42"/>
      <c r="C58" s="104"/>
      <c r="D58" s="30"/>
      <c r="E58" s="506"/>
      <c r="F58" s="507"/>
      <c r="G58" s="507"/>
      <c r="H58" s="508"/>
      <c r="I58" s="519"/>
      <c r="J58" s="520"/>
      <c r="K58" s="520"/>
      <c r="L58" s="520"/>
    </row>
    <row r="59" spans="1:12" s="12" customFormat="1" ht="16.2" thickBot="1">
      <c r="A59" s="29"/>
      <c r="B59" s="42"/>
      <c r="C59" s="104"/>
      <c r="D59" s="30"/>
      <c r="E59" s="506"/>
      <c r="F59" s="507"/>
      <c r="G59" s="507"/>
      <c r="H59" s="508"/>
      <c r="I59" s="519"/>
      <c r="J59" s="520"/>
      <c r="K59" s="520"/>
      <c r="L59" s="520"/>
    </row>
    <row r="60" spans="1:12" s="12" customFormat="1" ht="16.2" thickBot="1">
      <c r="A60" s="29"/>
      <c r="B60" s="42"/>
      <c r="C60" s="104"/>
      <c r="D60" s="30"/>
      <c r="E60" s="506"/>
      <c r="F60" s="507"/>
      <c r="G60" s="507"/>
      <c r="H60" s="508"/>
      <c r="I60" s="519"/>
      <c r="J60" s="520"/>
      <c r="K60" s="520"/>
      <c r="L60" s="520"/>
    </row>
    <row r="61" spans="1:12" s="12" customFormat="1" ht="16.2" thickBot="1">
      <c r="A61" s="29"/>
      <c r="B61" s="42"/>
      <c r="C61" s="104"/>
      <c r="D61" s="30"/>
      <c r="E61" s="506"/>
      <c r="F61" s="507"/>
      <c r="G61" s="507"/>
      <c r="H61" s="508"/>
      <c r="I61" s="519"/>
      <c r="J61" s="520"/>
      <c r="K61" s="520"/>
      <c r="L61" s="520"/>
    </row>
    <row r="62" spans="1:12" s="12" customFormat="1" ht="16.2" thickBot="1">
      <c r="A62" s="29"/>
      <c r="B62" s="42"/>
      <c r="C62" s="104"/>
      <c r="D62" s="30"/>
      <c r="E62" s="506"/>
      <c r="F62" s="507"/>
      <c r="G62" s="507"/>
      <c r="H62" s="508"/>
      <c r="I62" s="519"/>
      <c r="J62" s="520"/>
      <c r="K62" s="520"/>
      <c r="L62" s="520"/>
    </row>
    <row r="63" spans="1:12" s="12" customFormat="1" ht="16.2" thickBot="1">
      <c r="A63" s="29"/>
      <c r="B63" s="42"/>
      <c r="C63" s="104"/>
      <c r="D63" s="30"/>
      <c r="E63" s="506"/>
      <c r="F63" s="507"/>
      <c r="G63" s="507"/>
      <c r="H63" s="508"/>
      <c r="I63" s="519"/>
      <c r="J63" s="520"/>
      <c r="K63" s="520"/>
      <c r="L63" s="520"/>
    </row>
    <row r="64" spans="1:12" ht="18.600000000000001" thickBot="1">
      <c r="B64" s="24" t="s">
        <v>28</v>
      </c>
      <c r="C64" s="24"/>
      <c r="D64" s="25">
        <f>SUM(D46:D63)</f>
        <v>11</v>
      </c>
    </row>
    <row r="66" spans="1:12" ht="15" thickBot="1">
      <c r="A66" s="532" t="s">
        <v>80</v>
      </c>
      <c r="B66" s="532"/>
      <c r="C66" s="220"/>
    </row>
    <row r="67" spans="1:12" ht="66" customHeight="1" thickBot="1">
      <c r="A67" s="600" t="s">
        <v>62</v>
      </c>
      <c r="B67" s="601"/>
      <c r="C67" s="601"/>
      <c r="D67" s="602"/>
      <c r="E67" s="34" t="s">
        <v>59</v>
      </c>
      <c r="F67" s="228" t="s">
        <v>63</v>
      </c>
      <c r="G67" s="603" t="s">
        <v>2</v>
      </c>
      <c r="H67" s="604"/>
      <c r="I67" s="604"/>
      <c r="J67" s="604"/>
      <c r="K67" s="604"/>
      <c r="L67" s="605"/>
    </row>
    <row r="68" spans="1:12" s="12" customFormat="1" ht="16.2" thickBot="1">
      <c r="A68" s="506" t="s">
        <v>399</v>
      </c>
      <c r="B68" s="507"/>
      <c r="C68" s="507"/>
      <c r="D68" s="508"/>
      <c r="E68" s="36">
        <v>0.5</v>
      </c>
      <c r="F68" s="43" t="s">
        <v>418</v>
      </c>
      <c r="G68" s="463" t="s">
        <v>485</v>
      </c>
      <c r="H68" s="464"/>
      <c r="I68" s="464"/>
      <c r="J68" s="464"/>
      <c r="K68" s="464"/>
      <c r="L68" s="465"/>
    </row>
    <row r="69" spans="1:12" s="12" customFormat="1" ht="17.25" customHeight="1" thickBot="1">
      <c r="A69" s="506" t="s">
        <v>400</v>
      </c>
      <c r="B69" s="507"/>
      <c r="C69" s="507"/>
      <c r="D69" s="508"/>
      <c r="E69" s="36">
        <v>1</v>
      </c>
      <c r="F69" s="43" t="s">
        <v>419</v>
      </c>
      <c r="G69" s="463" t="s">
        <v>486</v>
      </c>
      <c r="H69" s="464"/>
      <c r="I69" s="464"/>
      <c r="J69" s="464"/>
      <c r="K69" s="464"/>
      <c r="L69" s="465"/>
    </row>
    <row r="70" spans="1:12" s="12" customFormat="1" ht="16.2" thickBot="1">
      <c r="A70" s="506" t="s">
        <v>401</v>
      </c>
      <c r="B70" s="507"/>
      <c r="C70" s="507"/>
      <c r="D70" s="508"/>
      <c r="E70" s="36">
        <v>0.5</v>
      </c>
      <c r="F70" s="43" t="s">
        <v>418</v>
      </c>
      <c r="G70" s="463" t="s">
        <v>487</v>
      </c>
      <c r="H70" s="464"/>
      <c r="I70" s="464"/>
      <c r="J70" s="464"/>
      <c r="K70" s="464"/>
      <c r="L70" s="465"/>
    </row>
    <row r="71" spans="1:12" s="12" customFormat="1" ht="16.2" thickBot="1">
      <c r="A71" s="506" t="s">
        <v>402</v>
      </c>
      <c r="B71" s="507"/>
      <c r="C71" s="507"/>
      <c r="D71" s="508"/>
      <c r="E71" s="36">
        <v>0.5</v>
      </c>
      <c r="F71" s="43" t="s">
        <v>418</v>
      </c>
      <c r="G71" s="463" t="s">
        <v>489</v>
      </c>
      <c r="H71" s="464"/>
      <c r="I71" s="464"/>
      <c r="J71" s="464"/>
      <c r="K71" s="464"/>
      <c r="L71" s="465"/>
    </row>
    <row r="72" spans="1:12" s="12" customFormat="1" ht="16.2" thickBot="1">
      <c r="A72" s="506" t="s">
        <v>403</v>
      </c>
      <c r="B72" s="507"/>
      <c r="C72" s="507"/>
      <c r="D72" s="508"/>
      <c r="E72" s="36">
        <v>0.5</v>
      </c>
      <c r="F72" s="43" t="s">
        <v>418</v>
      </c>
      <c r="G72" s="463" t="s">
        <v>488</v>
      </c>
      <c r="H72" s="464"/>
      <c r="I72" s="464"/>
      <c r="J72" s="464"/>
      <c r="K72" s="464"/>
      <c r="L72" s="465"/>
    </row>
    <row r="73" spans="1:12" s="12" customFormat="1" ht="16.2" thickBot="1">
      <c r="A73" s="506"/>
      <c r="B73" s="507"/>
      <c r="C73" s="507"/>
      <c r="D73" s="508"/>
      <c r="E73" s="36"/>
      <c r="F73" s="43"/>
      <c r="G73" s="463"/>
      <c r="H73" s="464"/>
      <c r="I73" s="464"/>
      <c r="J73" s="464"/>
      <c r="K73" s="464"/>
      <c r="L73" s="465"/>
    </row>
    <row r="74" spans="1:12" s="12" customFormat="1" ht="16.2" thickBot="1">
      <c r="A74" s="506"/>
      <c r="B74" s="507"/>
      <c r="C74" s="507"/>
      <c r="D74" s="508"/>
      <c r="E74" s="36"/>
      <c r="F74" s="43"/>
      <c r="G74" s="463"/>
      <c r="H74" s="464"/>
      <c r="I74" s="464"/>
      <c r="J74" s="464"/>
      <c r="K74" s="464"/>
      <c r="L74" s="465"/>
    </row>
    <row r="75" spans="1:12" s="12" customFormat="1" ht="16.2" thickBot="1">
      <c r="A75" s="506"/>
      <c r="B75" s="507"/>
      <c r="C75" s="507"/>
      <c r="D75" s="508"/>
      <c r="E75" s="36"/>
      <c r="F75" s="43"/>
      <c r="G75" s="464"/>
      <c r="H75" s="595"/>
      <c r="I75" s="595"/>
      <c r="J75" s="595"/>
      <c r="K75" s="595"/>
      <c r="L75" s="596"/>
    </row>
    <row r="76" spans="1:12" s="12" customFormat="1" ht="16.2" thickBot="1">
      <c r="A76" s="506"/>
      <c r="B76" s="507"/>
      <c r="C76" s="507"/>
      <c r="D76" s="508"/>
      <c r="E76" s="36"/>
      <c r="F76" s="43"/>
      <c r="G76" s="464"/>
      <c r="H76" s="595"/>
      <c r="I76" s="595"/>
      <c r="J76" s="595"/>
      <c r="K76" s="595"/>
      <c r="L76" s="596"/>
    </row>
    <row r="77" spans="1:12" s="12" customFormat="1" ht="16.2" thickBot="1">
      <c r="A77" s="506"/>
      <c r="B77" s="507"/>
      <c r="C77" s="507"/>
      <c r="D77" s="508"/>
      <c r="E77" s="36"/>
      <c r="F77" s="43"/>
      <c r="G77" s="464"/>
      <c r="H77" s="595"/>
      <c r="I77" s="595"/>
      <c r="J77" s="595"/>
      <c r="K77" s="595"/>
      <c r="L77" s="596"/>
    </row>
    <row r="78" spans="1:12" s="12" customFormat="1" ht="16.2" thickBot="1">
      <c r="A78" s="506"/>
      <c r="B78" s="507"/>
      <c r="C78" s="507"/>
      <c r="D78" s="508"/>
      <c r="E78" s="36"/>
      <c r="F78" s="43"/>
      <c r="G78" s="464"/>
      <c r="H78" s="595"/>
      <c r="I78" s="595"/>
      <c r="J78" s="595"/>
      <c r="K78" s="595"/>
      <c r="L78" s="596"/>
    </row>
    <row r="79" spans="1:12" s="12" customFormat="1" ht="16.2" thickBot="1">
      <c r="A79" s="506"/>
      <c r="B79" s="507"/>
      <c r="C79" s="507"/>
      <c r="D79" s="508"/>
      <c r="E79" s="36"/>
      <c r="F79" s="43"/>
      <c r="G79" s="464"/>
      <c r="H79" s="595"/>
      <c r="I79" s="595"/>
      <c r="J79" s="595"/>
      <c r="K79" s="595"/>
      <c r="L79" s="596"/>
    </row>
    <row r="80" spans="1:12" s="12" customFormat="1" ht="16.2" thickBot="1">
      <c r="A80" s="506"/>
      <c r="B80" s="507"/>
      <c r="C80" s="507"/>
      <c r="D80" s="508"/>
      <c r="E80" s="36"/>
      <c r="F80" s="43"/>
      <c r="G80" s="464"/>
      <c r="H80" s="595"/>
      <c r="I80" s="595"/>
      <c r="J80" s="595"/>
      <c r="K80" s="595"/>
      <c r="L80" s="596"/>
    </row>
    <row r="81" spans="1:12" s="12" customFormat="1" ht="16.2" thickBot="1">
      <c r="A81" s="506"/>
      <c r="B81" s="507"/>
      <c r="C81" s="507"/>
      <c r="D81" s="508"/>
      <c r="E81" s="36"/>
      <c r="F81" s="43"/>
      <c r="G81" s="464"/>
      <c r="H81" s="595"/>
      <c r="I81" s="595"/>
      <c r="J81" s="595"/>
      <c r="K81" s="595"/>
      <c r="L81" s="596"/>
    </row>
    <row r="82" spans="1:12" s="12" customFormat="1" ht="16.2" thickBot="1">
      <c r="A82" s="506"/>
      <c r="B82" s="507"/>
      <c r="C82" s="507"/>
      <c r="D82" s="508"/>
      <c r="E82" s="36"/>
      <c r="F82" s="43"/>
      <c r="G82" s="464"/>
      <c r="H82" s="595"/>
      <c r="I82" s="595"/>
      <c r="J82" s="595"/>
      <c r="K82" s="595"/>
      <c r="L82" s="596"/>
    </row>
    <row r="83" spans="1:12" s="12" customFormat="1" ht="16.2" thickBot="1">
      <c r="A83" s="506"/>
      <c r="B83" s="507"/>
      <c r="C83" s="507"/>
      <c r="D83" s="508"/>
      <c r="E83" s="36"/>
      <c r="F83" s="43"/>
      <c r="G83" s="464"/>
      <c r="H83" s="595"/>
      <c r="I83" s="595"/>
      <c r="J83" s="595"/>
      <c r="K83" s="595"/>
      <c r="L83" s="596"/>
    </row>
    <row r="84" spans="1:12" s="12" customFormat="1" ht="16.2" thickBot="1">
      <c r="A84" s="506"/>
      <c r="B84" s="507"/>
      <c r="C84" s="507"/>
      <c r="D84" s="508"/>
      <c r="E84" s="36"/>
      <c r="F84" s="43"/>
      <c r="G84" s="464"/>
      <c r="H84" s="595"/>
      <c r="I84" s="595"/>
      <c r="J84" s="595"/>
      <c r="K84" s="595"/>
      <c r="L84" s="596"/>
    </row>
    <row r="85" spans="1:12" s="12" customFormat="1" ht="16.2" thickBot="1">
      <c r="A85" s="506"/>
      <c r="B85" s="507"/>
      <c r="C85" s="507"/>
      <c r="D85" s="508"/>
      <c r="E85" s="36"/>
      <c r="F85" s="43"/>
      <c r="G85" s="464"/>
      <c r="H85" s="595"/>
      <c r="I85" s="595"/>
      <c r="J85" s="595"/>
      <c r="K85" s="595"/>
      <c r="L85" s="596"/>
    </row>
    <row r="86" spans="1:12" s="12" customFormat="1" ht="16.2" thickBot="1">
      <c r="A86" s="506"/>
      <c r="B86" s="507"/>
      <c r="C86" s="507"/>
      <c r="D86" s="508"/>
      <c r="E86" s="36"/>
      <c r="F86" s="43"/>
      <c r="G86" s="464"/>
      <c r="H86" s="595"/>
      <c r="I86" s="595"/>
      <c r="J86" s="595"/>
      <c r="K86" s="595"/>
      <c r="L86" s="596"/>
    </row>
    <row r="87" spans="1:12" s="12" customFormat="1" ht="16.2" thickBot="1">
      <c r="A87" s="506"/>
      <c r="B87" s="507"/>
      <c r="C87" s="507"/>
      <c r="D87" s="508"/>
      <c r="E87" s="36"/>
      <c r="F87" s="43"/>
      <c r="G87" s="464"/>
      <c r="H87" s="595"/>
      <c r="I87" s="595"/>
      <c r="J87" s="595"/>
      <c r="K87" s="595"/>
      <c r="L87" s="596"/>
    </row>
    <row r="88" spans="1:12" s="12" customFormat="1" ht="16.2" thickBot="1">
      <c r="A88" s="506"/>
      <c r="B88" s="554"/>
      <c r="C88" s="554"/>
      <c r="D88" s="555"/>
      <c r="E88" s="37"/>
      <c r="F88" s="43"/>
      <c r="G88" s="464"/>
      <c r="H88" s="595"/>
      <c r="I88" s="595"/>
      <c r="J88" s="595"/>
      <c r="K88" s="595"/>
      <c r="L88" s="596"/>
    </row>
    <row r="89" spans="1:12" ht="16.2" thickBot="1">
      <c r="B89" s="597" t="s">
        <v>28</v>
      </c>
      <c r="C89" s="598"/>
      <c r="D89" s="599"/>
      <c r="E89" s="35">
        <f>SUM(E68:E88)</f>
        <v>3</v>
      </c>
    </row>
  </sheetData>
  <sheetProtection formatRows="0"/>
  <mergeCells count="123">
    <mergeCell ref="D2:O2"/>
    <mergeCell ref="A16:A19"/>
    <mergeCell ref="A20:A22"/>
    <mergeCell ref="D8:D9"/>
    <mergeCell ref="E8:E9"/>
    <mergeCell ref="G8:H8"/>
    <mergeCell ref="I8:I9"/>
    <mergeCell ref="J8:J9"/>
    <mergeCell ref="K8:K9"/>
    <mergeCell ref="L8:M8"/>
    <mergeCell ref="A10:A11"/>
    <mergeCell ref="A7:A9"/>
    <mergeCell ref="B7:B9"/>
    <mergeCell ref="D7:E7"/>
    <mergeCell ref="F7:F9"/>
    <mergeCell ref="G7:O7"/>
    <mergeCell ref="D6:F6"/>
    <mergeCell ref="P8:P9"/>
    <mergeCell ref="A13:A15"/>
    <mergeCell ref="N8:N9"/>
    <mergeCell ref="O8:O9"/>
    <mergeCell ref="C7:C9"/>
    <mergeCell ref="B16:B17"/>
    <mergeCell ref="B13:B14"/>
    <mergeCell ref="P7:S7"/>
    <mergeCell ref="Q8:S8"/>
    <mergeCell ref="A35:B35"/>
    <mergeCell ref="A36:B36"/>
    <mergeCell ref="A37:B37"/>
    <mergeCell ref="A38:B38"/>
    <mergeCell ref="A39:B39"/>
    <mergeCell ref="A40:B40"/>
    <mergeCell ref="A23:A24"/>
    <mergeCell ref="A26:A27"/>
    <mergeCell ref="A31:B31"/>
    <mergeCell ref="A32:B32"/>
    <mergeCell ref="A33:B33"/>
    <mergeCell ref="A34:B34"/>
    <mergeCell ref="E48:H48"/>
    <mergeCell ref="I48:L48"/>
    <mergeCell ref="E51:H51"/>
    <mergeCell ref="I51:L51"/>
    <mergeCell ref="E52:H52"/>
    <mergeCell ref="I52:L52"/>
    <mergeCell ref="E49:H49"/>
    <mergeCell ref="I49:L49"/>
    <mergeCell ref="E45:H45"/>
    <mergeCell ref="I45:L45"/>
    <mergeCell ref="E46:H46"/>
    <mergeCell ref="I46:L46"/>
    <mergeCell ref="E47:H47"/>
    <mergeCell ref="I47:L47"/>
    <mergeCell ref="E50:H50"/>
    <mergeCell ref="I50:L50"/>
    <mergeCell ref="E55:H55"/>
    <mergeCell ref="I55:L55"/>
    <mergeCell ref="E56:H56"/>
    <mergeCell ref="I56:L56"/>
    <mergeCell ref="E57:H57"/>
    <mergeCell ref="I57:L57"/>
    <mergeCell ref="E53:H53"/>
    <mergeCell ref="I53:L53"/>
    <mergeCell ref="E54:H54"/>
    <mergeCell ref="I54:L54"/>
    <mergeCell ref="E61:H61"/>
    <mergeCell ref="I61:L61"/>
    <mergeCell ref="E62:H62"/>
    <mergeCell ref="I62:L62"/>
    <mergeCell ref="E63:H63"/>
    <mergeCell ref="I63:L63"/>
    <mergeCell ref="E58:H58"/>
    <mergeCell ref="I58:L58"/>
    <mergeCell ref="E59:H59"/>
    <mergeCell ref="I59:L59"/>
    <mergeCell ref="E60:H60"/>
    <mergeCell ref="I60:L60"/>
    <mergeCell ref="A70:D70"/>
    <mergeCell ref="G70:L70"/>
    <mergeCell ref="A71:D71"/>
    <mergeCell ref="G71:L71"/>
    <mergeCell ref="A72:D72"/>
    <mergeCell ref="G72:L72"/>
    <mergeCell ref="A67:D67"/>
    <mergeCell ref="G67:L67"/>
    <mergeCell ref="A68:D68"/>
    <mergeCell ref="G68:L68"/>
    <mergeCell ref="A69:D69"/>
    <mergeCell ref="G69:L69"/>
    <mergeCell ref="G76:L76"/>
    <mergeCell ref="A77:D77"/>
    <mergeCell ref="G77:L77"/>
    <mergeCell ref="A78:D78"/>
    <mergeCell ref="G78:L78"/>
    <mergeCell ref="A73:D73"/>
    <mergeCell ref="G73:L73"/>
    <mergeCell ref="A74:D74"/>
    <mergeCell ref="G74:L74"/>
    <mergeCell ref="A75:D75"/>
    <mergeCell ref="G75:L75"/>
    <mergeCell ref="A88:D88"/>
    <mergeCell ref="G88:L88"/>
    <mergeCell ref="B89:D89"/>
    <mergeCell ref="A44:B44"/>
    <mergeCell ref="A66:B66"/>
    <mergeCell ref="A85:D85"/>
    <mergeCell ref="G85:L85"/>
    <mergeCell ref="A86:D86"/>
    <mergeCell ref="G86:L86"/>
    <mergeCell ref="A87:D87"/>
    <mergeCell ref="G87:L87"/>
    <mergeCell ref="A82:D82"/>
    <mergeCell ref="G82:L82"/>
    <mergeCell ref="A83:D83"/>
    <mergeCell ref="G83:L83"/>
    <mergeCell ref="A84:D84"/>
    <mergeCell ref="G84:L84"/>
    <mergeCell ref="A79:D79"/>
    <mergeCell ref="G79:L79"/>
    <mergeCell ref="A80:D80"/>
    <mergeCell ref="G80:L80"/>
    <mergeCell ref="A81:D81"/>
    <mergeCell ref="G81:L81"/>
    <mergeCell ref="A76:D76"/>
  </mergeCells>
  <hyperlinks>
    <hyperlink ref="I17" r:id="rId1"/>
    <hyperlink ref="B52" r:id="rId2" display="https://edsoo.ru/Primernaya_rabochaya_programma_kursa_vneurochnoj_deyatelnosti_Razgovori_o_vazhnom_NOO_OOO_SOO_.htm"/>
    <hyperlink ref="C52" r:id="rId3"/>
    <hyperlink ref="C47" r:id="rId4"/>
    <hyperlink ref="C51" r:id="rId5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zoomScale="58" zoomScaleNormal="58" workbookViewId="0">
      <pane xSplit="2" ySplit="9" topLeftCell="C10" activePane="bottomRight" state="frozen"/>
      <selection pane="topRight" activeCell="B1" sqref="B1"/>
      <selection pane="bottomLeft" activeCell="A11" sqref="A11"/>
      <selection pane="bottomRight" activeCell="V14" sqref="V14"/>
    </sheetView>
  </sheetViews>
  <sheetFormatPr defaultColWidth="8.88671875" defaultRowHeight="14.4"/>
  <cols>
    <col min="1" max="1" width="26" customWidth="1"/>
    <col min="2" max="2" width="21.5546875" customWidth="1"/>
    <col min="3" max="3" width="15.5546875" customWidth="1"/>
    <col min="4" max="4" width="15.33203125" customWidth="1"/>
    <col min="5" max="5" width="15.6640625" customWidth="1"/>
    <col min="6" max="6" width="14.109375" customWidth="1"/>
    <col min="7" max="7" width="19.33203125" customWidth="1"/>
    <col min="8" max="8" width="37.88671875" customWidth="1"/>
    <col min="9" max="9" width="20.109375" customWidth="1"/>
    <col min="10" max="10" width="23.44140625" customWidth="1"/>
    <col min="11" max="11" width="34.109375" customWidth="1"/>
    <col min="12" max="12" width="23.88671875" customWidth="1"/>
    <col min="13" max="13" width="19.88671875" customWidth="1"/>
    <col min="14" max="14" width="21.88671875" customWidth="1"/>
  </cols>
  <sheetData>
    <row r="1" spans="1:14" ht="8.25" customHeight="1">
      <c r="C1" s="1"/>
    </row>
    <row r="2" spans="1:14" ht="21">
      <c r="B2" s="8"/>
      <c r="D2" s="466" t="s">
        <v>328</v>
      </c>
      <c r="E2" s="466"/>
      <c r="F2" s="466"/>
      <c r="G2" s="466"/>
      <c r="H2" s="466"/>
      <c r="I2" s="466"/>
      <c r="J2" s="466"/>
      <c r="K2" s="466"/>
      <c r="L2" s="271"/>
      <c r="M2" s="271"/>
    </row>
    <row r="3" spans="1:14">
      <c r="H3" s="278" t="s">
        <v>43</v>
      </c>
      <c r="I3" s="68">
        <v>6</v>
      </c>
      <c r="J3" s="69"/>
      <c r="K3" s="269"/>
      <c r="L3" s="269"/>
      <c r="M3" s="269"/>
      <c r="N3" s="269"/>
    </row>
    <row r="4" spans="1:14">
      <c r="H4" s="278" t="s">
        <v>44</v>
      </c>
      <c r="I4" s="68">
        <v>34</v>
      </c>
      <c r="J4" s="69"/>
      <c r="K4" s="269"/>
      <c r="L4" s="269"/>
      <c r="M4" s="269"/>
      <c r="N4" s="269"/>
    </row>
    <row r="5" spans="1:14">
      <c r="F5" s="606" t="s">
        <v>81</v>
      </c>
      <c r="G5" s="606"/>
      <c r="H5" s="606"/>
      <c r="I5" s="607" t="s">
        <v>490</v>
      </c>
      <c r="J5" s="608"/>
      <c r="K5" s="608"/>
      <c r="L5" s="608"/>
      <c r="M5" s="608"/>
      <c r="N5" s="608"/>
    </row>
    <row r="6" spans="1:14" ht="18.600000000000001" thickBot="1">
      <c r="C6" s="496" t="s">
        <v>177</v>
      </c>
      <c r="D6" s="497"/>
      <c r="E6" s="497"/>
      <c r="H6" s="278" t="s">
        <v>96</v>
      </c>
      <c r="I6" s="211" t="s">
        <v>530</v>
      </c>
      <c r="J6" s="269"/>
      <c r="K6" s="269"/>
      <c r="L6" s="269"/>
      <c r="M6" s="269"/>
      <c r="N6" s="269"/>
    </row>
    <row r="7" spans="1:14" ht="73.5" customHeight="1" thickBot="1">
      <c r="A7" s="618" t="s">
        <v>181</v>
      </c>
      <c r="B7" s="621" t="s">
        <v>33</v>
      </c>
      <c r="C7" s="609" t="s">
        <v>151</v>
      </c>
      <c r="D7" s="610"/>
      <c r="E7" s="450" t="s">
        <v>154</v>
      </c>
      <c r="F7" s="453" t="s">
        <v>2</v>
      </c>
      <c r="G7" s="454"/>
      <c r="H7" s="454"/>
      <c r="I7" s="454"/>
      <c r="J7" s="454"/>
      <c r="K7" s="501" t="s">
        <v>3</v>
      </c>
      <c r="L7" s="501"/>
      <c r="M7" s="501"/>
      <c r="N7" s="501"/>
    </row>
    <row r="8" spans="1:14" ht="114.75" customHeight="1" thickBot="1">
      <c r="A8" s="619"/>
      <c r="B8" s="621"/>
      <c r="C8" s="613" t="s">
        <v>84</v>
      </c>
      <c r="D8" s="613" t="s">
        <v>91</v>
      </c>
      <c r="E8" s="451"/>
      <c r="F8" s="494" t="s">
        <v>149</v>
      </c>
      <c r="G8" s="495"/>
      <c r="H8" s="459" t="s">
        <v>150</v>
      </c>
      <c r="I8" s="510" t="s">
        <v>118</v>
      </c>
      <c r="J8" s="611" t="s">
        <v>104</v>
      </c>
      <c r="K8" s="498" t="s">
        <v>38</v>
      </c>
      <c r="L8" s="614" t="s">
        <v>158</v>
      </c>
      <c r="M8" s="615"/>
      <c r="N8" s="615"/>
    </row>
    <row r="9" spans="1:14" ht="47.25" customHeight="1" thickBot="1">
      <c r="A9" s="620"/>
      <c r="B9" s="622"/>
      <c r="C9" s="613"/>
      <c r="D9" s="613"/>
      <c r="E9" s="452"/>
      <c r="F9" s="209" t="s">
        <v>5</v>
      </c>
      <c r="G9" s="210" t="s">
        <v>6</v>
      </c>
      <c r="H9" s="460"/>
      <c r="I9" s="511"/>
      <c r="J9" s="612"/>
      <c r="K9" s="498"/>
      <c r="L9" s="270" t="s">
        <v>159</v>
      </c>
      <c r="M9" s="270" t="s">
        <v>160</v>
      </c>
      <c r="N9" s="270" t="s">
        <v>161</v>
      </c>
    </row>
    <row r="10" spans="1:14" ht="100.5" customHeight="1" thickBot="1">
      <c r="A10" s="583" t="s">
        <v>92</v>
      </c>
      <c r="B10" s="277" t="s">
        <v>7</v>
      </c>
      <c r="C10" s="217">
        <v>2</v>
      </c>
      <c r="D10" s="156">
        <v>1</v>
      </c>
      <c r="E10" s="67">
        <f t="shared" ref="E10:E46" si="0">C10*D10</f>
        <v>2</v>
      </c>
      <c r="F10" s="112" t="s">
        <v>353</v>
      </c>
      <c r="G10" s="113" t="s">
        <v>359</v>
      </c>
      <c r="H10" s="241" t="s">
        <v>422</v>
      </c>
      <c r="I10" s="110" t="s">
        <v>39</v>
      </c>
      <c r="J10" s="133" t="s">
        <v>444</v>
      </c>
      <c r="K10" s="236" t="s">
        <v>511</v>
      </c>
      <c r="L10" s="120" t="s">
        <v>35</v>
      </c>
      <c r="M10" s="120"/>
      <c r="N10" s="121"/>
    </row>
    <row r="11" spans="1:14" ht="64.95" customHeight="1" thickBot="1">
      <c r="A11" s="584"/>
      <c r="B11" s="616" t="s">
        <v>8</v>
      </c>
      <c r="C11" s="219">
        <v>3</v>
      </c>
      <c r="D11" s="177">
        <v>1</v>
      </c>
      <c r="E11" s="67">
        <f t="shared" si="0"/>
        <v>3</v>
      </c>
      <c r="F11" s="112" t="s">
        <v>106</v>
      </c>
      <c r="G11" s="113" t="s">
        <v>125</v>
      </c>
      <c r="H11" s="241" t="s">
        <v>426</v>
      </c>
      <c r="I11" s="110" t="s">
        <v>39</v>
      </c>
      <c r="J11" s="133" t="s">
        <v>444</v>
      </c>
      <c r="K11" s="236" t="s">
        <v>512</v>
      </c>
      <c r="L11" s="120" t="s">
        <v>35</v>
      </c>
      <c r="M11" s="120"/>
      <c r="N11" s="121"/>
    </row>
    <row r="12" spans="1:14" ht="18.600000000000001" thickBot="1">
      <c r="A12" s="585"/>
      <c r="B12" s="617"/>
      <c r="C12" s="219">
        <v>0</v>
      </c>
      <c r="D12" s="177"/>
      <c r="E12" s="67">
        <f t="shared" si="0"/>
        <v>0</v>
      </c>
      <c r="F12" s="116"/>
      <c r="G12" s="224"/>
      <c r="H12" s="114"/>
      <c r="I12" s="114"/>
      <c r="J12" s="115"/>
      <c r="K12" s="124"/>
      <c r="L12" s="124"/>
      <c r="M12" s="124"/>
      <c r="N12" s="125"/>
    </row>
    <row r="13" spans="1:14" ht="30.75" customHeight="1" thickBot="1">
      <c r="A13" s="583" t="s">
        <v>182</v>
      </c>
      <c r="B13" s="221" t="s">
        <v>153</v>
      </c>
      <c r="C13" s="299">
        <v>0</v>
      </c>
      <c r="D13" s="203"/>
      <c r="E13" s="67">
        <f t="shared" si="0"/>
        <v>0</v>
      </c>
      <c r="F13" s="158"/>
      <c r="G13" s="159"/>
      <c r="H13" s="160"/>
      <c r="I13" s="160"/>
      <c r="J13" s="161"/>
      <c r="K13" s="170"/>
      <c r="L13" s="170"/>
      <c r="M13" s="170"/>
      <c r="N13" s="171"/>
    </row>
    <row r="14" spans="1:14" ht="36.6" thickBot="1">
      <c r="A14" s="585"/>
      <c r="B14" s="221" t="s">
        <v>152</v>
      </c>
      <c r="C14" s="299">
        <v>0</v>
      </c>
      <c r="D14" s="203"/>
      <c r="E14" s="67">
        <f t="shared" si="0"/>
        <v>0</v>
      </c>
      <c r="F14" s="158"/>
      <c r="G14" s="159"/>
      <c r="H14" s="160"/>
      <c r="I14" s="160"/>
      <c r="J14" s="161"/>
      <c r="K14" s="170"/>
      <c r="L14" s="170"/>
      <c r="M14" s="170"/>
      <c r="N14" s="171"/>
    </row>
    <row r="15" spans="1:14" ht="101.4" customHeight="1" thickBot="1">
      <c r="A15" s="583" t="s">
        <v>183</v>
      </c>
      <c r="B15" s="616" t="s">
        <v>566</v>
      </c>
      <c r="C15" s="218">
        <v>3</v>
      </c>
      <c r="D15" s="156">
        <v>1</v>
      </c>
      <c r="E15" s="67">
        <f t="shared" si="0"/>
        <v>3</v>
      </c>
      <c r="F15" s="117" t="s">
        <v>106</v>
      </c>
      <c r="G15" s="117" t="s">
        <v>125</v>
      </c>
      <c r="H15" s="242" t="s">
        <v>427</v>
      </c>
      <c r="I15" s="114" t="s">
        <v>39</v>
      </c>
      <c r="J15" s="115" t="s">
        <v>444</v>
      </c>
      <c r="K15" s="235" t="s">
        <v>513</v>
      </c>
      <c r="L15" s="124" t="s">
        <v>35</v>
      </c>
      <c r="M15" s="124"/>
      <c r="N15" s="125"/>
    </row>
    <row r="16" spans="1:14" ht="19.5" customHeight="1" thickBot="1">
      <c r="A16" s="585"/>
      <c r="B16" s="617"/>
      <c r="C16" s="155">
        <v>0</v>
      </c>
      <c r="D16" s="156"/>
      <c r="E16" s="67">
        <f t="shared" si="0"/>
        <v>0</v>
      </c>
      <c r="F16" s="116"/>
      <c r="G16" s="117"/>
      <c r="H16" s="114"/>
      <c r="I16" s="114"/>
      <c r="J16" s="115"/>
      <c r="K16" s="124"/>
      <c r="L16" s="124"/>
      <c r="M16" s="124"/>
      <c r="N16" s="125"/>
    </row>
    <row r="17" spans="1:14" ht="271.2" customHeight="1" thickBot="1">
      <c r="A17" s="583" t="s">
        <v>12</v>
      </c>
      <c r="B17" s="616" t="s">
        <v>13</v>
      </c>
      <c r="C17" s="155">
        <v>2</v>
      </c>
      <c r="D17" s="156">
        <v>1</v>
      </c>
      <c r="E17" s="67">
        <f t="shared" si="0"/>
        <v>2</v>
      </c>
      <c r="F17" s="112" t="s">
        <v>353</v>
      </c>
      <c r="G17" s="113" t="s">
        <v>359</v>
      </c>
      <c r="H17" s="241" t="s">
        <v>428</v>
      </c>
      <c r="I17" s="110" t="s">
        <v>39</v>
      </c>
      <c r="J17" s="133" t="s">
        <v>444</v>
      </c>
      <c r="K17" s="236" t="s">
        <v>506</v>
      </c>
      <c r="L17" s="120" t="s">
        <v>35</v>
      </c>
      <c r="M17" s="120"/>
      <c r="N17" s="121"/>
    </row>
    <row r="18" spans="1:14" ht="234.6" thickBot="1">
      <c r="A18" s="584"/>
      <c r="B18" s="617"/>
      <c r="C18" s="155">
        <v>4</v>
      </c>
      <c r="D18" s="156">
        <v>1</v>
      </c>
      <c r="E18" s="67">
        <f t="shared" si="0"/>
        <v>4</v>
      </c>
      <c r="F18" s="116" t="s">
        <v>351</v>
      </c>
      <c r="G18" s="117" t="s">
        <v>358</v>
      </c>
      <c r="H18" s="242" t="s">
        <v>472</v>
      </c>
      <c r="I18" s="114" t="s">
        <v>423</v>
      </c>
      <c r="J18" s="115" t="s">
        <v>444</v>
      </c>
      <c r="K18" s="235" t="s">
        <v>505</v>
      </c>
      <c r="L18" s="124" t="s">
        <v>35</v>
      </c>
      <c r="M18" s="124"/>
      <c r="N18" s="125"/>
    </row>
    <row r="19" spans="1:14" ht="18.600000000000001" thickBot="1">
      <c r="A19" s="584"/>
      <c r="B19" s="617"/>
      <c r="C19" s="155"/>
      <c r="D19" s="156"/>
      <c r="E19" s="67">
        <f t="shared" si="0"/>
        <v>0</v>
      </c>
      <c r="F19" s="162"/>
      <c r="G19" s="163"/>
      <c r="H19" s="164"/>
      <c r="I19" s="164"/>
      <c r="J19" s="165"/>
      <c r="K19" s="172"/>
      <c r="L19" s="172"/>
      <c r="M19" s="172"/>
      <c r="N19" s="173"/>
    </row>
    <row r="20" spans="1:14" ht="149.4" customHeight="1" thickBot="1">
      <c r="A20" s="584"/>
      <c r="B20" s="623" t="s">
        <v>14</v>
      </c>
      <c r="C20" s="155">
        <v>2</v>
      </c>
      <c r="D20" s="156">
        <v>1</v>
      </c>
      <c r="E20" s="67">
        <f t="shared" si="0"/>
        <v>2</v>
      </c>
      <c r="F20" s="112" t="s">
        <v>353</v>
      </c>
      <c r="G20" s="113" t="s">
        <v>359</v>
      </c>
      <c r="H20" s="241" t="s">
        <v>429</v>
      </c>
      <c r="I20" s="110" t="s">
        <v>39</v>
      </c>
      <c r="J20" s="133" t="s">
        <v>444</v>
      </c>
      <c r="K20" s="236" t="s">
        <v>514</v>
      </c>
      <c r="L20" s="120" t="s">
        <v>35</v>
      </c>
      <c r="M20" s="120"/>
      <c r="N20" s="121"/>
    </row>
    <row r="21" spans="1:14" ht="368.4" customHeight="1" thickBot="1">
      <c r="A21" s="584"/>
      <c r="B21" s="624"/>
      <c r="C21" s="155">
        <v>4</v>
      </c>
      <c r="D21" s="156">
        <v>1</v>
      </c>
      <c r="E21" s="67">
        <f t="shared" si="0"/>
        <v>4</v>
      </c>
      <c r="F21" s="112" t="s">
        <v>351</v>
      </c>
      <c r="G21" s="113" t="s">
        <v>358</v>
      </c>
      <c r="H21" s="241" t="s">
        <v>473</v>
      </c>
      <c r="I21" s="110" t="s">
        <v>423</v>
      </c>
      <c r="J21" s="133" t="s">
        <v>444</v>
      </c>
      <c r="K21" s="338" t="s">
        <v>558</v>
      </c>
      <c r="L21" s="124" t="s">
        <v>35</v>
      </c>
      <c r="M21" s="124"/>
      <c r="N21" s="125"/>
    </row>
    <row r="22" spans="1:14" ht="72.599999999999994" thickBot="1">
      <c r="A22" s="584"/>
      <c r="B22" s="623" t="s">
        <v>15</v>
      </c>
      <c r="C22" s="155">
        <v>1</v>
      </c>
      <c r="D22" s="156">
        <v>1</v>
      </c>
      <c r="E22" s="67">
        <f t="shared" si="0"/>
        <v>1</v>
      </c>
      <c r="F22" s="136" t="s">
        <v>355</v>
      </c>
      <c r="G22" s="136" t="s">
        <v>360</v>
      </c>
      <c r="H22" s="300" t="s">
        <v>430</v>
      </c>
      <c r="I22" s="296" t="s">
        <v>39</v>
      </c>
      <c r="J22" s="297" t="s">
        <v>444</v>
      </c>
      <c r="K22" s="238" t="s">
        <v>292</v>
      </c>
      <c r="L22" s="298" t="s">
        <v>35</v>
      </c>
      <c r="M22" s="170"/>
      <c r="N22" s="171"/>
    </row>
    <row r="23" spans="1:14" ht="18.600000000000001" thickBot="1">
      <c r="A23" s="585"/>
      <c r="B23" s="624"/>
      <c r="C23" s="155">
        <v>0</v>
      </c>
      <c r="D23" s="156"/>
      <c r="E23" s="67">
        <f t="shared" si="0"/>
        <v>0</v>
      </c>
      <c r="F23" s="113"/>
      <c r="G23" s="113"/>
      <c r="H23" s="110"/>
      <c r="I23" s="110"/>
      <c r="J23" s="133"/>
      <c r="K23" s="170"/>
      <c r="L23" s="120"/>
      <c r="M23" s="170"/>
      <c r="N23" s="171"/>
    </row>
    <row r="24" spans="1:14" ht="126.6" thickBot="1">
      <c r="A24" s="583" t="s">
        <v>9</v>
      </c>
      <c r="B24" s="625" t="s">
        <v>10</v>
      </c>
      <c r="C24" s="155">
        <v>6</v>
      </c>
      <c r="D24" s="156">
        <v>1</v>
      </c>
      <c r="E24" s="67">
        <f t="shared" si="0"/>
        <v>6</v>
      </c>
      <c r="F24" s="117" t="s">
        <v>361</v>
      </c>
      <c r="G24" s="117" t="s">
        <v>362</v>
      </c>
      <c r="H24" s="242" t="s">
        <v>432</v>
      </c>
      <c r="I24" s="114" t="s">
        <v>39</v>
      </c>
      <c r="J24" s="115" t="s">
        <v>444</v>
      </c>
      <c r="K24" s="312" t="s">
        <v>515</v>
      </c>
      <c r="L24" s="170" t="s">
        <v>35</v>
      </c>
      <c r="M24" s="170"/>
      <c r="N24" s="171"/>
    </row>
    <row r="25" spans="1:14" ht="90.6" thickBot="1">
      <c r="A25" s="584"/>
      <c r="B25" s="626"/>
      <c r="C25" s="155">
        <v>2</v>
      </c>
      <c r="D25" s="156">
        <v>1</v>
      </c>
      <c r="E25" s="67">
        <f t="shared" si="0"/>
        <v>2</v>
      </c>
      <c r="F25" s="112" t="s">
        <v>424</v>
      </c>
      <c r="G25" s="113" t="s">
        <v>425</v>
      </c>
      <c r="H25" s="241" t="s">
        <v>431</v>
      </c>
      <c r="I25" s="110" t="s">
        <v>423</v>
      </c>
      <c r="J25" s="115" t="s">
        <v>444</v>
      </c>
      <c r="K25" s="235" t="s">
        <v>294</v>
      </c>
      <c r="L25" s="124" t="s">
        <v>35</v>
      </c>
      <c r="M25" s="124"/>
      <c r="N25" s="125"/>
    </row>
    <row r="26" spans="1:14" ht="72.599999999999994" thickBot="1">
      <c r="A26" s="584"/>
      <c r="B26" s="629" t="s">
        <v>11</v>
      </c>
      <c r="C26" s="155">
        <v>1</v>
      </c>
      <c r="D26" s="156">
        <v>1</v>
      </c>
      <c r="E26" s="67">
        <f t="shared" si="0"/>
        <v>1</v>
      </c>
      <c r="F26" s="162" t="s">
        <v>355</v>
      </c>
      <c r="G26" s="163" t="s">
        <v>360</v>
      </c>
      <c r="H26" s="302" t="s">
        <v>440</v>
      </c>
      <c r="I26" s="164" t="s">
        <v>39</v>
      </c>
      <c r="J26" s="115" t="s">
        <v>444</v>
      </c>
      <c r="K26" s="313" t="s">
        <v>516</v>
      </c>
      <c r="L26" s="182" t="s">
        <v>35</v>
      </c>
      <c r="M26" s="182"/>
      <c r="N26" s="183"/>
    </row>
    <row r="27" spans="1:14" ht="84" customHeight="1" thickBot="1">
      <c r="A27" s="585"/>
      <c r="B27" s="630"/>
      <c r="C27" s="155">
        <v>4</v>
      </c>
      <c r="D27" s="156">
        <v>1</v>
      </c>
      <c r="E27" s="67">
        <f t="shared" si="0"/>
        <v>4</v>
      </c>
      <c r="F27" s="166" t="s">
        <v>351</v>
      </c>
      <c r="G27" s="167" t="s">
        <v>358</v>
      </c>
      <c r="H27" s="301" t="s">
        <v>439</v>
      </c>
      <c r="I27" s="168" t="s">
        <v>423</v>
      </c>
      <c r="J27" s="115" t="s">
        <v>444</v>
      </c>
      <c r="K27" s="239" t="s">
        <v>295</v>
      </c>
      <c r="L27" s="174" t="s">
        <v>35</v>
      </c>
      <c r="M27" s="174"/>
      <c r="N27" s="175"/>
    </row>
    <row r="28" spans="1:14" ht="108.6" thickBot="1">
      <c r="A28" s="583" t="s">
        <v>16</v>
      </c>
      <c r="B28" s="623" t="s">
        <v>17</v>
      </c>
      <c r="C28" s="155">
        <v>2</v>
      </c>
      <c r="D28" s="156">
        <v>1</v>
      </c>
      <c r="E28" s="67">
        <f t="shared" si="0"/>
        <v>2</v>
      </c>
      <c r="F28" s="112" t="s">
        <v>353</v>
      </c>
      <c r="G28" s="113" t="s">
        <v>359</v>
      </c>
      <c r="H28" s="241" t="s">
        <v>434</v>
      </c>
      <c r="I28" s="110" t="s">
        <v>39</v>
      </c>
      <c r="J28" s="133" t="s">
        <v>444</v>
      </c>
      <c r="K28" s="236" t="s">
        <v>300</v>
      </c>
      <c r="L28" s="120" t="s">
        <v>35</v>
      </c>
      <c r="M28" s="120"/>
      <c r="N28" s="80"/>
    </row>
    <row r="29" spans="1:14" ht="108.6" thickBot="1">
      <c r="A29" s="584"/>
      <c r="B29" s="617"/>
      <c r="C29" s="155">
        <v>5</v>
      </c>
      <c r="D29" s="156">
        <v>1</v>
      </c>
      <c r="E29" s="67">
        <f t="shared" si="0"/>
        <v>5</v>
      </c>
      <c r="F29" s="116" t="s">
        <v>107</v>
      </c>
      <c r="G29" s="117" t="s">
        <v>108</v>
      </c>
      <c r="H29" s="242" t="s">
        <v>433</v>
      </c>
      <c r="I29" s="114" t="s">
        <v>423</v>
      </c>
      <c r="J29" s="115" t="s">
        <v>444</v>
      </c>
      <c r="K29" s="236" t="s">
        <v>300</v>
      </c>
      <c r="L29" s="120" t="s">
        <v>35</v>
      </c>
      <c r="M29" s="124"/>
      <c r="N29" s="83"/>
    </row>
    <row r="30" spans="1:14" ht="18.600000000000001" thickBot="1">
      <c r="A30" s="584"/>
      <c r="B30" s="617"/>
      <c r="C30" s="155"/>
      <c r="D30" s="156"/>
      <c r="E30" s="67">
        <f t="shared" si="0"/>
        <v>0</v>
      </c>
      <c r="F30" s="162"/>
      <c r="G30" s="163"/>
      <c r="H30" s="164"/>
      <c r="I30" s="164"/>
      <c r="J30" s="165"/>
      <c r="K30" s="172"/>
      <c r="L30" s="172"/>
      <c r="M30" s="172"/>
      <c r="N30" s="176"/>
    </row>
    <row r="31" spans="1:14" ht="72.599999999999994" thickBot="1">
      <c r="A31" s="584"/>
      <c r="B31" s="623" t="s">
        <v>18</v>
      </c>
      <c r="C31" s="155">
        <v>1</v>
      </c>
      <c r="D31" s="156">
        <v>1</v>
      </c>
      <c r="E31" s="67">
        <f t="shared" si="0"/>
        <v>1</v>
      </c>
      <c r="F31" s="112" t="s">
        <v>355</v>
      </c>
      <c r="G31" s="113" t="s">
        <v>360</v>
      </c>
      <c r="H31" s="241" t="s">
        <v>436</v>
      </c>
      <c r="I31" s="110" t="s">
        <v>39</v>
      </c>
      <c r="J31" s="133" t="s">
        <v>444</v>
      </c>
      <c r="K31" s="236" t="s">
        <v>296</v>
      </c>
      <c r="L31" s="120" t="s">
        <v>35</v>
      </c>
      <c r="M31" s="120"/>
      <c r="N31" s="80"/>
    </row>
    <row r="32" spans="1:14" ht="134.4" customHeight="1" thickBot="1">
      <c r="A32" s="584"/>
      <c r="B32" s="617"/>
      <c r="C32" s="155">
        <v>3</v>
      </c>
      <c r="D32" s="156">
        <v>1</v>
      </c>
      <c r="E32" s="67">
        <f t="shared" si="0"/>
        <v>3</v>
      </c>
      <c r="F32" s="116" t="s">
        <v>106</v>
      </c>
      <c r="G32" s="117" t="s">
        <v>125</v>
      </c>
      <c r="H32" s="242" t="s">
        <v>435</v>
      </c>
      <c r="I32" s="114" t="s">
        <v>423</v>
      </c>
      <c r="J32" s="115" t="s">
        <v>444</v>
      </c>
      <c r="K32" s="235" t="s">
        <v>517</v>
      </c>
      <c r="L32" s="124" t="s">
        <v>35</v>
      </c>
      <c r="M32" s="124"/>
      <c r="N32" s="83"/>
    </row>
    <row r="33" spans="1:14" ht="18.600000000000001" thickBot="1">
      <c r="A33" s="584"/>
      <c r="B33" s="617"/>
      <c r="C33" s="155"/>
      <c r="D33" s="156"/>
      <c r="E33" s="67">
        <f t="shared" si="0"/>
        <v>0</v>
      </c>
      <c r="F33" s="162"/>
      <c r="G33" s="163"/>
      <c r="H33" s="164"/>
      <c r="I33" s="164"/>
      <c r="J33" s="165"/>
      <c r="K33" s="172"/>
      <c r="L33" s="172"/>
      <c r="M33" s="172"/>
      <c r="N33" s="176"/>
    </row>
    <row r="34" spans="1:14" ht="108.6" thickBot="1">
      <c r="A34" s="584"/>
      <c r="B34" s="623" t="s">
        <v>19</v>
      </c>
      <c r="C34" s="155">
        <v>1</v>
      </c>
      <c r="D34" s="156">
        <v>1</v>
      </c>
      <c r="E34" s="67">
        <f t="shared" si="0"/>
        <v>1</v>
      </c>
      <c r="F34" s="112" t="s">
        <v>355</v>
      </c>
      <c r="G34" s="113" t="s">
        <v>360</v>
      </c>
      <c r="H34" s="241" t="s">
        <v>437</v>
      </c>
      <c r="I34" s="110" t="s">
        <v>39</v>
      </c>
      <c r="J34" s="133" t="s">
        <v>444</v>
      </c>
      <c r="K34" s="236" t="s">
        <v>297</v>
      </c>
      <c r="L34" s="120" t="s">
        <v>35</v>
      </c>
      <c r="M34" s="120"/>
      <c r="N34" s="80"/>
    </row>
    <row r="35" spans="1:14" ht="114.6" customHeight="1" thickBot="1">
      <c r="A35" s="584"/>
      <c r="B35" s="617"/>
      <c r="C35" s="155">
        <v>3</v>
      </c>
      <c r="D35" s="156">
        <v>1</v>
      </c>
      <c r="E35" s="67">
        <f t="shared" si="0"/>
        <v>3</v>
      </c>
      <c r="F35" s="116" t="s">
        <v>106</v>
      </c>
      <c r="G35" s="117" t="s">
        <v>125</v>
      </c>
      <c r="H35" s="242" t="s">
        <v>438</v>
      </c>
      <c r="I35" s="114" t="s">
        <v>423</v>
      </c>
      <c r="J35" s="115" t="s">
        <v>444</v>
      </c>
      <c r="K35" s="235" t="s">
        <v>518</v>
      </c>
      <c r="L35" s="124" t="s">
        <v>35</v>
      </c>
      <c r="M35" s="124"/>
      <c r="N35" s="83"/>
    </row>
    <row r="36" spans="1:14" ht="18.600000000000001" thickBot="1">
      <c r="A36" s="585"/>
      <c r="B36" s="617"/>
      <c r="C36" s="155"/>
      <c r="D36" s="156"/>
      <c r="E36" s="67">
        <f t="shared" si="0"/>
        <v>0</v>
      </c>
      <c r="F36" s="162"/>
      <c r="G36" s="163"/>
      <c r="H36" s="164"/>
      <c r="I36" s="164"/>
      <c r="J36" s="165"/>
      <c r="K36" s="172"/>
      <c r="L36" s="172"/>
      <c r="M36" s="172"/>
      <c r="N36" s="173"/>
    </row>
    <row r="37" spans="1:14" ht="81.599999999999994" customHeight="1" thickBot="1">
      <c r="A37" s="583" t="s">
        <v>184</v>
      </c>
      <c r="B37" s="277" t="s">
        <v>55</v>
      </c>
      <c r="C37" s="155">
        <v>1</v>
      </c>
      <c r="D37" s="156">
        <v>1</v>
      </c>
      <c r="E37" s="67">
        <f t="shared" si="0"/>
        <v>1</v>
      </c>
      <c r="F37" s="112" t="s">
        <v>355</v>
      </c>
      <c r="G37" s="113" t="s">
        <v>360</v>
      </c>
      <c r="H37" s="241" t="s">
        <v>442</v>
      </c>
      <c r="I37" s="110" t="s">
        <v>39</v>
      </c>
      <c r="J37" s="133" t="s">
        <v>444</v>
      </c>
      <c r="K37" s="236" t="s">
        <v>298</v>
      </c>
      <c r="L37" s="120" t="s">
        <v>35</v>
      </c>
      <c r="M37" s="120"/>
      <c r="N37" s="121"/>
    </row>
    <row r="38" spans="1:14" ht="72.599999999999994" thickBot="1">
      <c r="A38" s="584"/>
      <c r="B38" s="616" t="s">
        <v>25</v>
      </c>
      <c r="C38" s="155">
        <v>3</v>
      </c>
      <c r="D38" s="156">
        <v>1</v>
      </c>
      <c r="E38" s="67">
        <f t="shared" si="0"/>
        <v>3</v>
      </c>
      <c r="F38" s="112" t="s">
        <v>106</v>
      </c>
      <c r="G38" s="113" t="s">
        <v>125</v>
      </c>
      <c r="H38" s="241" t="s">
        <v>441</v>
      </c>
      <c r="I38" s="110" t="s">
        <v>39</v>
      </c>
      <c r="J38" s="133" t="s">
        <v>444</v>
      </c>
      <c r="K38" s="236" t="s">
        <v>299</v>
      </c>
      <c r="L38" s="120" t="s">
        <v>35</v>
      </c>
      <c r="M38" s="120"/>
      <c r="N38" s="121"/>
    </row>
    <row r="39" spans="1:14" ht="43.5" customHeight="1" thickBot="1">
      <c r="A39" s="585"/>
      <c r="B39" s="616"/>
      <c r="C39" s="155"/>
      <c r="D39" s="156"/>
      <c r="E39" s="67">
        <f t="shared" si="0"/>
        <v>0</v>
      </c>
      <c r="F39" s="162"/>
      <c r="G39" s="163"/>
      <c r="H39" s="164"/>
      <c r="I39" s="164"/>
      <c r="J39" s="165"/>
      <c r="K39" s="172"/>
      <c r="L39" s="172"/>
      <c r="M39" s="172"/>
      <c r="N39" s="173"/>
    </row>
    <row r="40" spans="1:14" ht="39.75" customHeight="1" thickBot="1">
      <c r="A40" s="222"/>
      <c r="B40" s="276" t="s">
        <v>95</v>
      </c>
      <c r="C40" s="155">
        <v>1</v>
      </c>
      <c r="D40" s="156">
        <v>1</v>
      </c>
      <c r="E40" s="67">
        <f t="shared" si="0"/>
        <v>1</v>
      </c>
      <c r="F40" s="112" t="s">
        <v>355</v>
      </c>
      <c r="G40" s="113" t="s">
        <v>360</v>
      </c>
      <c r="H40" s="110" t="s">
        <v>492</v>
      </c>
      <c r="I40" s="110" t="s">
        <v>39</v>
      </c>
      <c r="J40" s="133" t="s">
        <v>444</v>
      </c>
      <c r="K40" s="120"/>
      <c r="L40" s="120"/>
      <c r="M40" s="120"/>
      <c r="N40" s="121"/>
    </row>
    <row r="41" spans="1:14" ht="18" customHeight="1" thickBot="1">
      <c r="B41" s="33"/>
      <c r="C41" s="66"/>
      <c r="D41" s="157"/>
      <c r="E41" s="67">
        <f t="shared" si="0"/>
        <v>0</v>
      </c>
      <c r="F41" s="59"/>
      <c r="G41" s="60"/>
      <c r="H41" s="61"/>
      <c r="I41" s="61"/>
      <c r="J41" s="78"/>
      <c r="K41" s="79"/>
      <c r="L41" s="79"/>
      <c r="M41" s="79"/>
      <c r="N41" s="80"/>
    </row>
    <row r="42" spans="1:14" ht="36.6" thickBot="1">
      <c r="B42" s="274" t="s">
        <v>89</v>
      </c>
      <c r="C42" s="107">
        <v>1</v>
      </c>
      <c r="D42" s="156">
        <v>1</v>
      </c>
      <c r="E42" s="67">
        <f t="shared" si="0"/>
        <v>1</v>
      </c>
      <c r="F42" s="116"/>
      <c r="G42" s="117"/>
      <c r="H42" s="114"/>
      <c r="I42" s="114"/>
      <c r="J42" s="115"/>
      <c r="K42" s="124"/>
      <c r="L42" s="124"/>
      <c r="M42" s="124"/>
      <c r="N42" s="83"/>
    </row>
    <row r="43" spans="1:14" ht="36.6" thickBot="1">
      <c r="B43" s="225" t="s">
        <v>155</v>
      </c>
      <c r="C43" s="107"/>
      <c r="D43" s="156"/>
      <c r="E43" s="67">
        <f t="shared" si="0"/>
        <v>0</v>
      </c>
      <c r="F43" s="116"/>
      <c r="G43" s="117"/>
      <c r="H43" s="114"/>
      <c r="I43" s="114"/>
      <c r="J43" s="115"/>
      <c r="K43" s="124"/>
      <c r="L43" s="124"/>
      <c r="M43" s="124"/>
      <c r="N43" s="83"/>
    </row>
    <row r="44" spans="1:14" ht="36.6" thickBot="1">
      <c r="B44" s="225" t="s">
        <v>156</v>
      </c>
      <c r="C44" s="107"/>
      <c r="D44" s="156"/>
      <c r="E44" s="67">
        <f t="shared" si="0"/>
        <v>0</v>
      </c>
      <c r="F44" s="116"/>
      <c r="G44" s="117"/>
      <c r="H44" s="114"/>
      <c r="I44" s="114"/>
      <c r="J44" s="115"/>
      <c r="K44" s="124"/>
      <c r="L44" s="124"/>
      <c r="M44" s="124"/>
      <c r="N44" s="83"/>
    </row>
    <row r="45" spans="1:14" ht="36.6" thickBot="1">
      <c r="B45" s="274" t="s">
        <v>90</v>
      </c>
      <c r="C45" s="107">
        <v>3</v>
      </c>
      <c r="D45" s="156">
        <v>1</v>
      </c>
      <c r="E45" s="67">
        <f t="shared" si="0"/>
        <v>3</v>
      </c>
      <c r="F45" s="116"/>
      <c r="G45" s="117"/>
      <c r="H45" s="114"/>
      <c r="I45" s="114"/>
      <c r="J45" s="115"/>
      <c r="K45" s="124"/>
      <c r="L45" s="124"/>
      <c r="M45" s="124"/>
      <c r="N45" s="83"/>
    </row>
    <row r="46" spans="1:14" ht="18.75" customHeight="1" thickBot="1">
      <c r="B46" s="274"/>
      <c r="C46" s="107"/>
      <c r="D46" s="156"/>
      <c r="E46" s="67">
        <f t="shared" si="0"/>
        <v>0</v>
      </c>
      <c r="F46" s="116"/>
      <c r="G46" s="117"/>
      <c r="H46" s="114"/>
      <c r="I46" s="114"/>
      <c r="J46" s="115"/>
      <c r="K46" s="124"/>
      <c r="L46" s="124"/>
      <c r="M46" s="124"/>
      <c r="N46" s="83"/>
    </row>
    <row r="47" spans="1:14" ht="18.600000000000001" thickBot="1">
      <c r="B47" s="11"/>
      <c r="C47" s="107"/>
      <c r="D47" s="156"/>
      <c r="E47" s="67"/>
      <c r="F47" s="116"/>
      <c r="G47" s="117"/>
      <c r="H47" s="114"/>
      <c r="I47" s="114"/>
      <c r="J47" s="115"/>
      <c r="K47" s="124"/>
      <c r="L47" s="124"/>
      <c r="M47" s="124"/>
      <c r="N47" s="83"/>
    </row>
    <row r="48" spans="1:14" ht="18.600000000000001" thickBot="1">
      <c r="B48" s="11"/>
      <c r="C48" s="107"/>
      <c r="D48" s="156"/>
      <c r="E48" s="67"/>
      <c r="F48" s="116"/>
      <c r="G48" s="117"/>
      <c r="H48" s="114"/>
      <c r="I48" s="114"/>
      <c r="J48" s="115"/>
      <c r="K48" s="124"/>
      <c r="L48" s="124"/>
      <c r="M48" s="124"/>
      <c r="N48" s="83"/>
    </row>
    <row r="49" spans="2:14" ht="18.600000000000001" thickBot="1">
      <c r="B49" s="274"/>
      <c r="C49" s="107"/>
      <c r="D49" s="156"/>
      <c r="E49" s="67"/>
      <c r="F49" s="116"/>
      <c r="G49" s="117"/>
      <c r="H49" s="114"/>
      <c r="I49" s="114"/>
      <c r="J49" s="115"/>
      <c r="K49" s="124"/>
      <c r="L49" s="124"/>
      <c r="M49" s="124"/>
      <c r="N49" s="83"/>
    </row>
    <row r="50" spans="2:14" ht="18.600000000000001" thickBot="1">
      <c r="B50" s="274"/>
      <c r="C50" s="107"/>
      <c r="D50" s="156"/>
      <c r="E50" s="67"/>
      <c r="F50" s="116"/>
      <c r="G50" s="117"/>
      <c r="H50" s="114"/>
      <c r="I50" s="114"/>
      <c r="J50" s="115"/>
      <c r="K50" s="124"/>
      <c r="L50" s="124"/>
      <c r="M50" s="124"/>
      <c r="N50" s="83"/>
    </row>
    <row r="51" spans="2:14" ht="18.600000000000001" thickBot="1">
      <c r="B51" s="273"/>
      <c r="C51" s="107"/>
      <c r="D51" s="156"/>
      <c r="E51" s="67"/>
      <c r="F51" s="116"/>
      <c r="G51" s="117"/>
      <c r="H51" s="114"/>
      <c r="I51" s="114"/>
      <c r="J51" s="115"/>
      <c r="K51" s="124"/>
      <c r="L51" s="124"/>
      <c r="M51" s="124"/>
      <c r="N51" s="83"/>
    </row>
    <row r="52" spans="2:14" ht="21" thickBot="1">
      <c r="B52" s="5" t="s">
        <v>28</v>
      </c>
      <c r="C52" s="48">
        <f>SUM(C10:C51)</f>
        <v>58</v>
      </c>
      <c r="D52" s="50">
        <f>SUM(D10:D51)</f>
        <v>23</v>
      </c>
      <c r="E52" s="48">
        <f>SUM(E10:E51)</f>
        <v>58</v>
      </c>
      <c r="F52" s="22" t="s">
        <v>49</v>
      </c>
      <c r="G52" s="23" t="s">
        <v>50</v>
      </c>
      <c r="N52" s="71"/>
    </row>
    <row r="53" spans="2:14" ht="18.600000000000001" thickBot="1">
      <c r="B53" s="7" t="s">
        <v>41</v>
      </c>
      <c r="C53" s="6">
        <v>34</v>
      </c>
      <c r="D53" s="47"/>
      <c r="E53" s="6"/>
      <c r="F53" s="6">
        <v>6</v>
      </c>
      <c r="G53" s="6">
        <v>40</v>
      </c>
      <c r="N53" s="71"/>
    </row>
    <row r="54" spans="2:14" ht="18.75" customHeight="1" thickBot="1">
      <c r="B54" s="7" t="s">
        <v>42</v>
      </c>
      <c r="C54" s="6">
        <v>37</v>
      </c>
      <c r="D54" s="47"/>
      <c r="E54" s="6"/>
      <c r="F54" s="6">
        <v>3</v>
      </c>
      <c r="G54" s="6">
        <v>40</v>
      </c>
      <c r="N54" s="71"/>
    </row>
    <row r="55" spans="2:14">
      <c r="N55" s="71"/>
    </row>
    <row r="56" spans="2:14" ht="15" thickBot="1">
      <c r="B56" s="532" t="s">
        <v>87</v>
      </c>
      <c r="C56" s="532"/>
      <c r="N56" s="71"/>
    </row>
    <row r="57" spans="2:14" ht="52.5" customHeight="1" thickBot="1">
      <c r="B57" s="628" t="s">
        <v>58</v>
      </c>
      <c r="C57" s="603"/>
      <c r="D57" s="602"/>
      <c r="E57" s="34" t="s">
        <v>59</v>
      </c>
      <c r="F57" s="38" t="s">
        <v>60</v>
      </c>
      <c r="G57" s="603" t="s">
        <v>2</v>
      </c>
      <c r="H57" s="604"/>
      <c r="I57" s="604"/>
      <c r="J57" s="604"/>
      <c r="N57" s="71"/>
    </row>
    <row r="58" spans="2:14" s="12" customFormat="1" ht="45" customHeight="1" thickBot="1">
      <c r="B58" s="506" t="s">
        <v>471</v>
      </c>
      <c r="C58" s="507"/>
      <c r="D58" s="508"/>
      <c r="E58" s="36">
        <v>1</v>
      </c>
      <c r="F58" s="43" t="s">
        <v>444</v>
      </c>
      <c r="G58" s="463" t="s">
        <v>499</v>
      </c>
      <c r="H58" s="627"/>
      <c r="I58" s="627"/>
      <c r="J58" s="627"/>
      <c r="K58" s="305"/>
      <c r="L58" s="306"/>
      <c r="N58" s="72"/>
    </row>
    <row r="59" spans="2:14" s="12" customFormat="1" ht="38.25" customHeight="1" thickBot="1">
      <c r="B59" s="506" t="s">
        <v>469</v>
      </c>
      <c r="C59" s="507"/>
      <c r="D59" s="508"/>
      <c r="E59" s="36">
        <v>1</v>
      </c>
      <c r="F59" s="43" t="s">
        <v>444</v>
      </c>
      <c r="G59" s="463" t="s">
        <v>500</v>
      </c>
      <c r="H59" s="627"/>
      <c r="I59" s="627"/>
      <c r="J59" s="627"/>
      <c r="K59" s="305"/>
      <c r="L59" s="306"/>
      <c r="N59" s="72"/>
    </row>
    <row r="60" spans="2:14" s="12" customFormat="1" ht="41.25" customHeight="1" thickBot="1">
      <c r="B60" s="506" t="s">
        <v>470</v>
      </c>
      <c r="C60" s="507"/>
      <c r="D60" s="508"/>
      <c r="E60" s="36">
        <v>1</v>
      </c>
      <c r="F60" s="43" t="s">
        <v>444</v>
      </c>
      <c r="G60" s="463" t="s">
        <v>501</v>
      </c>
      <c r="H60" s="627"/>
      <c r="I60" s="627"/>
      <c r="J60" s="627"/>
      <c r="K60" s="305"/>
      <c r="L60" s="306"/>
      <c r="N60" s="72"/>
    </row>
    <row r="61" spans="2:14" s="12" customFormat="1" ht="34.5" customHeight="1" thickBot="1">
      <c r="B61" s="506" t="s">
        <v>498</v>
      </c>
      <c r="C61" s="507"/>
      <c r="D61" s="508"/>
      <c r="E61" s="36">
        <v>1</v>
      </c>
      <c r="F61" s="43" t="s">
        <v>444</v>
      </c>
      <c r="G61" s="463" t="s">
        <v>502</v>
      </c>
      <c r="H61" s="627"/>
      <c r="I61" s="627"/>
      <c r="J61" s="627"/>
      <c r="K61" s="305"/>
      <c r="L61" s="306"/>
      <c r="N61" s="72"/>
    </row>
    <row r="62" spans="2:14" s="12" customFormat="1" ht="43.5" customHeight="1" thickBot="1">
      <c r="B62" s="506" t="s">
        <v>474</v>
      </c>
      <c r="C62" s="507"/>
      <c r="D62" s="508"/>
      <c r="E62" s="36">
        <v>1</v>
      </c>
      <c r="F62" s="43" t="s">
        <v>444</v>
      </c>
      <c r="G62" s="463" t="s">
        <v>503</v>
      </c>
      <c r="H62" s="627"/>
      <c r="I62" s="627"/>
      <c r="J62" s="627"/>
      <c r="K62" s="303"/>
      <c r="L62" s="304"/>
      <c r="N62" s="72"/>
    </row>
    <row r="63" spans="2:14" s="12" customFormat="1" ht="30.75" customHeight="1" thickBot="1">
      <c r="B63" s="506"/>
      <c r="C63" s="507"/>
      <c r="D63" s="508"/>
      <c r="E63" s="36"/>
      <c r="F63" s="43"/>
      <c r="G63" s="463"/>
      <c r="H63" s="627"/>
      <c r="I63" s="627"/>
      <c r="J63" s="627"/>
      <c r="K63" s="305"/>
      <c r="L63" s="306"/>
      <c r="N63" s="72"/>
    </row>
    <row r="64" spans="2:14" s="12" customFormat="1" ht="16.2" thickBot="1">
      <c r="B64" s="506"/>
      <c r="C64" s="507"/>
      <c r="D64" s="508"/>
      <c r="E64" s="36"/>
      <c r="F64" s="43"/>
      <c r="G64" s="464"/>
      <c r="H64" s="595"/>
      <c r="I64" s="595"/>
      <c r="J64" s="595"/>
      <c r="N64" s="72"/>
    </row>
    <row r="65" spans="2:14" s="12" customFormat="1" ht="16.2" thickBot="1">
      <c r="B65" s="506"/>
      <c r="C65" s="507"/>
      <c r="D65" s="508"/>
      <c r="E65" s="36"/>
      <c r="F65" s="43"/>
      <c r="G65" s="464"/>
      <c r="H65" s="595"/>
      <c r="I65" s="595"/>
      <c r="J65" s="595"/>
      <c r="N65" s="72"/>
    </row>
    <row r="66" spans="2:14" s="12" customFormat="1" ht="16.2" thickBot="1">
      <c r="B66" s="506"/>
      <c r="C66" s="507"/>
      <c r="D66" s="508"/>
      <c r="E66" s="36"/>
      <c r="F66" s="43"/>
      <c r="G66" s="464"/>
      <c r="H66" s="595"/>
      <c r="I66" s="595"/>
      <c r="J66" s="595"/>
      <c r="N66" s="72"/>
    </row>
    <row r="67" spans="2:14" s="12" customFormat="1" ht="16.2" thickBot="1">
      <c r="B67" s="506"/>
      <c r="C67" s="507"/>
      <c r="D67" s="508"/>
      <c r="E67" s="36"/>
      <c r="F67" s="43"/>
      <c r="G67" s="464"/>
      <c r="H67" s="595"/>
      <c r="I67" s="595"/>
      <c r="J67" s="595"/>
      <c r="N67" s="72"/>
    </row>
    <row r="68" spans="2:14" s="12" customFormat="1" ht="16.2" thickBot="1">
      <c r="B68" s="506"/>
      <c r="C68" s="507"/>
      <c r="D68" s="508"/>
      <c r="E68" s="36"/>
      <c r="F68" s="43"/>
      <c r="G68" s="464"/>
      <c r="H68" s="595"/>
      <c r="I68" s="595"/>
      <c r="J68" s="595"/>
      <c r="N68" s="72"/>
    </row>
    <row r="69" spans="2:14" s="12" customFormat="1" ht="16.2" thickBot="1">
      <c r="B69" s="506"/>
      <c r="C69" s="507"/>
      <c r="D69" s="508"/>
      <c r="E69" s="36"/>
      <c r="F69" s="43"/>
      <c r="G69" s="464"/>
      <c r="H69" s="595"/>
      <c r="I69" s="595"/>
      <c r="J69" s="595"/>
      <c r="N69" s="72"/>
    </row>
    <row r="70" spans="2:14" s="12" customFormat="1" ht="16.2" thickBot="1">
      <c r="B70" s="506"/>
      <c r="C70" s="507"/>
      <c r="D70" s="508"/>
      <c r="E70" s="36"/>
      <c r="F70" s="43"/>
      <c r="G70" s="464"/>
      <c r="H70" s="595"/>
      <c r="I70" s="595"/>
      <c r="J70" s="595"/>
      <c r="N70" s="72"/>
    </row>
    <row r="71" spans="2:14" s="12" customFormat="1" ht="16.2" thickBot="1">
      <c r="B71" s="506"/>
      <c r="C71" s="507"/>
      <c r="D71" s="508"/>
      <c r="E71" s="36"/>
      <c r="F71" s="43"/>
      <c r="G71" s="464"/>
      <c r="H71" s="595"/>
      <c r="I71" s="595"/>
      <c r="J71" s="595"/>
      <c r="N71" s="72"/>
    </row>
    <row r="72" spans="2:14" s="12" customFormat="1" ht="16.2" thickBot="1">
      <c r="B72" s="506"/>
      <c r="C72" s="507"/>
      <c r="D72" s="508"/>
      <c r="E72" s="36"/>
      <c r="F72" s="43"/>
      <c r="G72" s="464"/>
      <c r="H72" s="595"/>
      <c r="I72" s="595"/>
      <c r="J72" s="595"/>
      <c r="N72" s="72"/>
    </row>
    <row r="73" spans="2:14" s="12" customFormat="1" ht="16.2" thickBot="1">
      <c r="B73" s="506"/>
      <c r="C73" s="507"/>
      <c r="D73" s="508"/>
      <c r="E73" s="36"/>
      <c r="F73" s="43"/>
      <c r="G73" s="464"/>
      <c r="H73" s="595"/>
      <c r="I73" s="595"/>
      <c r="J73" s="595"/>
      <c r="N73" s="72"/>
    </row>
    <row r="74" spans="2:14" s="12" customFormat="1" ht="16.2" thickBot="1">
      <c r="B74" s="506"/>
      <c r="C74" s="507"/>
      <c r="D74" s="508"/>
      <c r="E74" s="36"/>
      <c r="F74" s="43"/>
      <c r="G74" s="464"/>
      <c r="H74" s="595"/>
      <c r="I74" s="595"/>
      <c r="J74" s="595"/>
      <c r="N74" s="72"/>
    </row>
    <row r="75" spans="2:14" s="12" customFormat="1" ht="16.2" thickBot="1">
      <c r="B75" s="506"/>
      <c r="C75" s="507"/>
      <c r="D75" s="508"/>
      <c r="E75" s="36"/>
      <c r="F75" s="43"/>
      <c r="G75" s="464"/>
      <c r="H75" s="595"/>
      <c r="I75" s="595"/>
      <c r="J75" s="595"/>
      <c r="N75" s="72"/>
    </row>
    <row r="76" spans="2:14" s="12" customFormat="1" ht="16.2" thickBot="1">
      <c r="B76" s="506"/>
      <c r="C76" s="507"/>
      <c r="D76" s="508"/>
      <c r="E76" s="36"/>
      <c r="F76" s="43"/>
      <c r="G76" s="464"/>
      <c r="H76" s="595"/>
      <c r="I76" s="595"/>
      <c r="J76" s="595"/>
      <c r="N76" s="72"/>
    </row>
    <row r="77" spans="2:14" s="12" customFormat="1" ht="16.2" thickBot="1">
      <c r="B77" s="506"/>
      <c r="C77" s="507"/>
      <c r="D77" s="508"/>
      <c r="E77" s="36"/>
      <c r="F77" s="43"/>
      <c r="G77" s="464"/>
      <c r="H77" s="595"/>
      <c r="I77" s="595"/>
      <c r="J77" s="595"/>
      <c r="N77" s="72"/>
    </row>
    <row r="78" spans="2:14" s="12" customFormat="1" ht="16.2" thickBot="1">
      <c r="B78" s="506"/>
      <c r="C78" s="554"/>
      <c r="D78" s="555"/>
      <c r="E78" s="37"/>
      <c r="F78" s="43"/>
      <c r="G78" s="464"/>
      <c r="H78" s="595"/>
      <c r="I78" s="595"/>
      <c r="J78" s="595"/>
      <c r="N78" s="72"/>
    </row>
    <row r="79" spans="2:14" ht="16.2" thickBot="1">
      <c r="C79" s="597" t="s">
        <v>28</v>
      </c>
      <c r="D79" s="599"/>
      <c r="E79" s="35">
        <f>SUM(E58:E78)</f>
        <v>5</v>
      </c>
      <c r="N79" s="71"/>
    </row>
    <row r="82" spans="2:10" ht="15" thickBot="1">
      <c r="B82" s="532" t="s">
        <v>79</v>
      </c>
      <c r="C82" s="532"/>
    </row>
    <row r="83" spans="2:10" ht="63" thickBot="1">
      <c r="B83" s="51" t="s">
        <v>51</v>
      </c>
      <c r="C83" s="272" t="s">
        <v>174</v>
      </c>
      <c r="D83" s="28" t="s">
        <v>52</v>
      </c>
      <c r="E83" s="473" t="s">
        <v>53</v>
      </c>
      <c r="F83" s="474"/>
      <c r="G83" s="474"/>
      <c r="H83" s="475"/>
      <c r="I83" s="471" t="s">
        <v>86</v>
      </c>
      <c r="J83" s="472"/>
    </row>
    <row r="84" spans="2:10" ht="78.599999999999994" thickBot="1">
      <c r="B84" s="409" t="s">
        <v>168</v>
      </c>
      <c r="C84" s="335" t="s">
        <v>655</v>
      </c>
      <c r="D84" s="30">
        <v>1</v>
      </c>
      <c r="E84" s="506" t="s">
        <v>405</v>
      </c>
      <c r="F84" s="507"/>
      <c r="G84" s="507"/>
      <c r="H84" s="508"/>
      <c r="I84" s="519" t="s">
        <v>410</v>
      </c>
      <c r="J84" s="520"/>
    </row>
    <row r="85" spans="2:10" ht="69.599999999999994" thickBot="1">
      <c r="B85" s="53" t="s">
        <v>169</v>
      </c>
      <c r="C85" s="422" t="s">
        <v>659</v>
      </c>
      <c r="D85" s="30">
        <v>1</v>
      </c>
      <c r="E85" s="506" t="s">
        <v>405</v>
      </c>
      <c r="F85" s="507"/>
      <c r="G85" s="507"/>
      <c r="H85" s="508"/>
      <c r="I85" s="519" t="s">
        <v>410</v>
      </c>
      <c r="J85" s="520"/>
    </row>
    <row r="86" spans="2:10" ht="83.4" thickBot="1">
      <c r="B86" s="53" t="s">
        <v>170</v>
      </c>
      <c r="C86" s="407" t="s">
        <v>658</v>
      </c>
      <c r="D86" s="30">
        <v>1</v>
      </c>
      <c r="E86" s="631" t="s">
        <v>405</v>
      </c>
      <c r="F86" s="631"/>
      <c r="G86" s="631"/>
      <c r="H86" s="631"/>
      <c r="I86" s="632" t="s">
        <v>410</v>
      </c>
      <c r="J86" s="633"/>
    </row>
    <row r="87" spans="2:10" ht="193.8" thickBot="1">
      <c r="B87" s="53" t="s">
        <v>172</v>
      </c>
      <c r="C87" s="407" t="s">
        <v>656</v>
      </c>
      <c r="D87" s="30">
        <v>1</v>
      </c>
      <c r="E87" s="551" t="s">
        <v>405</v>
      </c>
      <c r="F87" s="552"/>
      <c r="G87" s="552"/>
      <c r="H87" s="553"/>
      <c r="I87" s="549" t="s">
        <v>410</v>
      </c>
      <c r="J87" s="550"/>
    </row>
    <row r="88" spans="2:10" ht="262.8" thickBot="1">
      <c r="B88" s="53" t="s">
        <v>169</v>
      </c>
      <c r="C88" s="407" t="s">
        <v>643</v>
      </c>
      <c r="D88" s="30">
        <v>1</v>
      </c>
      <c r="E88" s="506" t="s">
        <v>405</v>
      </c>
      <c r="F88" s="507"/>
      <c r="G88" s="507"/>
      <c r="H88" s="508"/>
      <c r="I88" s="519" t="s">
        <v>410</v>
      </c>
      <c r="J88" s="520"/>
    </row>
    <row r="89" spans="2:10" ht="18.600000000000001" thickBot="1">
      <c r="C89" s="24" t="s">
        <v>28</v>
      </c>
      <c r="D89" s="25">
        <f>SUM(D84:D88)</f>
        <v>5</v>
      </c>
    </row>
    <row r="92" spans="2:10">
      <c r="B92" t="s">
        <v>157</v>
      </c>
    </row>
  </sheetData>
  <sheetProtection formatRows="0"/>
  <mergeCells count="95">
    <mergeCell ref="B26:B27"/>
    <mergeCell ref="E88:H88"/>
    <mergeCell ref="I88:J88"/>
    <mergeCell ref="E86:H86"/>
    <mergeCell ref="I86:J86"/>
    <mergeCell ref="E87:H87"/>
    <mergeCell ref="I87:J87"/>
    <mergeCell ref="E84:H84"/>
    <mergeCell ref="I84:J84"/>
    <mergeCell ref="E85:H85"/>
    <mergeCell ref="I85:J85"/>
    <mergeCell ref="B78:D78"/>
    <mergeCell ref="G78:J78"/>
    <mergeCell ref="C79:D79"/>
    <mergeCell ref="B82:C82"/>
    <mergeCell ref="E83:H83"/>
    <mergeCell ref="I83:J83"/>
    <mergeCell ref="B75:D75"/>
    <mergeCell ref="G75:J75"/>
    <mergeCell ref="B76:D76"/>
    <mergeCell ref="G76:J76"/>
    <mergeCell ref="B77:D77"/>
    <mergeCell ref="G77:J77"/>
    <mergeCell ref="B72:D72"/>
    <mergeCell ref="G72:J72"/>
    <mergeCell ref="B73:D73"/>
    <mergeCell ref="G73:J73"/>
    <mergeCell ref="B74:D74"/>
    <mergeCell ref="G74:J74"/>
    <mergeCell ref="B69:D69"/>
    <mergeCell ref="G69:J69"/>
    <mergeCell ref="B70:D70"/>
    <mergeCell ref="G70:J70"/>
    <mergeCell ref="B71:D71"/>
    <mergeCell ref="G71:J71"/>
    <mergeCell ref="B66:D66"/>
    <mergeCell ref="G66:J66"/>
    <mergeCell ref="B67:D67"/>
    <mergeCell ref="G67:J67"/>
    <mergeCell ref="B68:D68"/>
    <mergeCell ref="G68:J68"/>
    <mergeCell ref="B63:D63"/>
    <mergeCell ref="B64:D64"/>
    <mergeCell ref="G64:J64"/>
    <mergeCell ref="B65:D65"/>
    <mergeCell ref="G65:J65"/>
    <mergeCell ref="G63:J63"/>
    <mergeCell ref="B60:D60"/>
    <mergeCell ref="B61:D61"/>
    <mergeCell ref="B62:D62"/>
    <mergeCell ref="B56:C56"/>
    <mergeCell ref="B57:D57"/>
    <mergeCell ref="A24:A27"/>
    <mergeCell ref="B24:B25"/>
    <mergeCell ref="G60:J60"/>
    <mergeCell ref="G61:J61"/>
    <mergeCell ref="G62:J62"/>
    <mergeCell ref="A28:A36"/>
    <mergeCell ref="B28:B30"/>
    <mergeCell ref="B31:B33"/>
    <mergeCell ref="B34:B36"/>
    <mergeCell ref="A37:A39"/>
    <mergeCell ref="B38:B39"/>
    <mergeCell ref="G57:J57"/>
    <mergeCell ref="B58:D58"/>
    <mergeCell ref="B59:D59"/>
    <mergeCell ref="G58:J58"/>
    <mergeCell ref="G59:J59"/>
    <mergeCell ref="A15:A16"/>
    <mergeCell ref="B15:B16"/>
    <mergeCell ref="A17:A23"/>
    <mergeCell ref="B17:B19"/>
    <mergeCell ref="B20:B21"/>
    <mergeCell ref="B22:B23"/>
    <mergeCell ref="A10:A12"/>
    <mergeCell ref="B11:B12"/>
    <mergeCell ref="A13:A14"/>
    <mergeCell ref="A7:A9"/>
    <mergeCell ref="B7:B9"/>
    <mergeCell ref="D2:K2"/>
    <mergeCell ref="F5:H5"/>
    <mergeCell ref="I5:N5"/>
    <mergeCell ref="C6:E6"/>
    <mergeCell ref="K7:N7"/>
    <mergeCell ref="C7:D7"/>
    <mergeCell ref="E7:E9"/>
    <mergeCell ref="F7:J7"/>
    <mergeCell ref="I8:I9"/>
    <mergeCell ref="J8:J9"/>
    <mergeCell ref="C8:C9"/>
    <mergeCell ref="D8:D9"/>
    <mergeCell ref="F8:G8"/>
    <mergeCell ref="H8:H9"/>
    <mergeCell ref="K8:K9"/>
    <mergeCell ref="L8:N8"/>
  </mergeCells>
  <hyperlinks>
    <hyperlink ref="H10" r:id="rId1"/>
    <hyperlink ref="H11" r:id="rId2"/>
    <hyperlink ref="H37" r:id="rId3"/>
    <hyperlink ref="H15" r:id="rId4"/>
    <hyperlink ref="H17" r:id="rId5"/>
    <hyperlink ref="H20" r:id="rId6"/>
    <hyperlink ref="H22" r:id="rId7"/>
    <hyperlink ref="H25" r:id="rId8"/>
    <hyperlink ref="H24" r:id="rId9"/>
    <hyperlink ref="H29" r:id="rId10"/>
    <hyperlink ref="H28" r:id="rId11"/>
    <hyperlink ref="H32" r:id="rId12"/>
    <hyperlink ref="H31" r:id="rId13"/>
    <hyperlink ref="H34" r:id="rId14"/>
    <hyperlink ref="H35" r:id="rId15"/>
    <hyperlink ref="H27" r:id="rId16"/>
    <hyperlink ref="H26" r:id="rId17"/>
    <hyperlink ref="H38" r:id="rId18"/>
    <hyperlink ref="H18" r:id="rId19"/>
    <hyperlink ref="H21" r:id="rId20"/>
    <hyperlink ref="C88" r:id="rId21" display="https://edsoo.ru/Primernaya_rabochaya_programma_kursa_vneurochnoj_deyatelnosti_Razgovori_o_vazhnom_NOO_OOO_SOO_.htm"/>
  </hyperlinks>
  <pageMargins left="0.15748031496062992" right="0.15748031496062992" top="0.35433070866141736" bottom="0.31496062992125984" header="0.31496062992125984" footer="0.31496062992125984"/>
  <pageSetup paperSize="9" scale="56" fitToHeight="5" orientation="landscape" r:id="rId2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zoomScale="55" zoomScaleNormal="55" workbookViewId="0">
      <pane xSplit="1" ySplit="9" topLeftCell="B11" activePane="bottomRight" state="frozen"/>
      <selection pane="topRight" activeCell="B1" sqref="B1"/>
      <selection pane="bottomLeft" activeCell="A11" sqref="A11"/>
      <selection pane="bottomRight" activeCell="J15" sqref="J15"/>
    </sheetView>
  </sheetViews>
  <sheetFormatPr defaultColWidth="8.88671875" defaultRowHeight="14.4"/>
  <cols>
    <col min="1" max="1" width="36.6640625" customWidth="1"/>
    <col min="2" max="2" width="15.88671875" customWidth="1"/>
    <col min="3" max="3" width="18.33203125" customWidth="1"/>
    <col min="4" max="4" width="11.6640625" customWidth="1"/>
    <col min="5" max="5" width="12.33203125" customWidth="1"/>
    <col min="6" max="6" width="17.33203125" customWidth="1"/>
    <col min="7" max="7" width="37.88671875" customWidth="1"/>
    <col min="8" max="8" width="17.33203125" customWidth="1"/>
    <col min="9" max="9" width="15.5546875" customWidth="1"/>
    <col min="10" max="10" width="34.109375" customWidth="1"/>
    <col min="11" max="11" width="15.6640625" customWidth="1"/>
    <col min="12" max="12" width="15.5546875" customWidth="1"/>
    <col min="13" max="13" width="16.33203125" customWidth="1"/>
  </cols>
  <sheetData>
    <row r="1" spans="1:13" ht="8.25" customHeight="1">
      <c r="B1" s="1"/>
    </row>
    <row r="2" spans="1:13" ht="21">
      <c r="A2" s="8"/>
      <c r="B2" s="466" t="s">
        <v>462</v>
      </c>
      <c r="C2" s="466"/>
      <c r="D2" s="466"/>
      <c r="E2" s="466"/>
      <c r="F2" s="466"/>
      <c r="G2" s="466"/>
      <c r="H2" s="466"/>
      <c r="I2" s="466"/>
    </row>
    <row r="3" spans="1:13">
      <c r="G3" s="14" t="s">
        <v>316</v>
      </c>
      <c r="H3" s="68"/>
      <c r="I3" s="69"/>
      <c r="J3" s="56"/>
      <c r="K3" s="56"/>
    </row>
    <row r="4" spans="1:13">
      <c r="G4" s="14" t="s">
        <v>463</v>
      </c>
      <c r="H4" s="68"/>
      <c r="I4" s="69"/>
      <c r="J4" s="56"/>
      <c r="K4" s="56"/>
    </row>
    <row r="5" spans="1:13" ht="14.4" customHeight="1">
      <c r="E5" s="606" t="s">
        <v>81</v>
      </c>
      <c r="F5" s="606"/>
      <c r="G5" s="606"/>
      <c r="H5" s="607" t="s">
        <v>491</v>
      </c>
      <c r="I5" s="444"/>
      <c r="J5" s="444"/>
      <c r="K5" s="444"/>
      <c r="L5" s="444"/>
      <c r="M5" s="444"/>
    </row>
    <row r="6" spans="1:13" ht="18.600000000000001" thickBot="1">
      <c r="B6" s="496" t="s">
        <v>177</v>
      </c>
      <c r="C6" s="497"/>
      <c r="D6" s="497"/>
      <c r="G6" s="14" t="s">
        <v>96</v>
      </c>
      <c r="H6" s="56" t="s">
        <v>531</v>
      </c>
      <c r="I6" s="56"/>
      <c r="J6" s="56"/>
      <c r="K6" s="56"/>
    </row>
    <row r="7" spans="1:13" ht="42" customHeight="1" thickBot="1">
      <c r="A7" s="447" t="s">
        <v>33</v>
      </c>
      <c r="B7" s="650" t="s">
        <v>85</v>
      </c>
      <c r="C7" s="651"/>
      <c r="D7" s="450" t="s">
        <v>31</v>
      </c>
      <c r="E7" s="453" t="s">
        <v>2</v>
      </c>
      <c r="F7" s="454"/>
      <c r="G7" s="454"/>
      <c r="H7" s="454"/>
      <c r="I7" s="454"/>
      <c r="J7" s="501" t="s">
        <v>3</v>
      </c>
      <c r="K7" s="501"/>
      <c r="L7" s="501"/>
      <c r="M7" s="501"/>
    </row>
    <row r="8" spans="1:13" ht="65.25" customHeight="1" thickBot="1">
      <c r="A8" s="447"/>
      <c r="B8" s="613" t="s">
        <v>84</v>
      </c>
      <c r="C8" s="613" t="s">
        <v>91</v>
      </c>
      <c r="D8" s="451"/>
      <c r="E8" s="494" t="s">
        <v>121</v>
      </c>
      <c r="F8" s="495"/>
      <c r="G8" s="459" t="s">
        <v>115</v>
      </c>
      <c r="H8" s="510" t="s">
        <v>118</v>
      </c>
      <c r="I8" s="512" t="s">
        <v>4</v>
      </c>
      <c r="J8" s="498" t="s">
        <v>38</v>
      </c>
      <c r="K8" s="441" t="s">
        <v>158</v>
      </c>
      <c r="L8" s="502"/>
      <c r="M8" s="503"/>
    </row>
    <row r="9" spans="1:13" ht="47.25" customHeight="1" thickBot="1">
      <c r="A9" s="447"/>
      <c r="B9" s="613"/>
      <c r="C9" s="613"/>
      <c r="D9" s="452"/>
      <c r="E9" s="209" t="s">
        <v>5</v>
      </c>
      <c r="F9" s="210" t="s">
        <v>6</v>
      </c>
      <c r="G9" s="460"/>
      <c r="H9" s="511"/>
      <c r="I9" s="513"/>
      <c r="J9" s="498"/>
      <c r="K9" s="119" t="s">
        <v>159</v>
      </c>
      <c r="L9" s="119" t="s">
        <v>160</v>
      </c>
      <c r="M9" s="119" t="s">
        <v>161</v>
      </c>
    </row>
    <row r="10" spans="1:13" ht="72.599999999999994" thickBot="1">
      <c r="A10" s="647" t="s">
        <v>7</v>
      </c>
      <c r="B10" s="155">
        <v>1</v>
      </c>
      <c r="C10" s="156">
        <v>1</v>
      </c>
      <c r="D10" s="67">
        <f>B10*C10</f>
        <v>1</v>
      </c>
      <c r="E10" s="112" t="s">
        <v>355</v>
      </c>
      <c r="F10" s="113" t="s">
        <v>360</v>
      </c>
      <c r="G10" s="110" t="s">
        <v>443</v>
      </c>
      <c r="H10" s="110" t="s">
        <v>39</v>
      </c>
      <c r="I10" s="133" t="s">
        <v>444</v>
      </c>
      <c r="J10" s="236" t="s">
        <v>291</v>
      </c>
      <c r="K10" s="121"/>
      <c r="L10" s="97" t="s">
        <v>35</v>
      </c>
      <c r="M10" s="97"/>
    </row>
    <row r="11" spans="1:13" ht="18.600000000000001" thickBot="1">
      <c r="A11" s="648"/>
      <c r="B11" s="155"/>
      <c r="C11" s="156"/>
      <c r="D11" s="67">
        <f t="shared" ref="D11:D59" si="0">B11*C11</f>
        <v>0</v>
      </c>
      <c r="E11" s="116"/>
      <c r="F11" s="117"/>
      <c r="G11" s="114"/>
      <c r="H11" s="114"/>
      <c r="I11" s="115"/>
      <c r="J11" s="124"/>
      <c r="K11" s="125"/>
      <c r="L11" s="97"/>
      <c r="M11" s="97"/>
    </row>
    <row r="12" spans="1:13" ht="21" customHeight="1" thickBot="1">
      <c r="A12" s="649"/>
      <c r="B12" s="155"/>
      <c r="C12" s="156"/>
      <c r="D12" s="67">
        <f t="shared" si="0"/>
        <v>0</v>
      </c>
      <c r="E12" s="162"/>
      <c r="F12" s="163"/>
      <c r="G12" s="164"/>
      <c r="H12" s="164"/>
      <c r="I12" s="165"/>
      <c r="J12" s="172"/>
      <c r="K12" s="173"/>
      <c r="L12" s="97"/>
      <c r="M12" s="97"/>
    </row>
    <row r="13" spans="1:13" ht="21" customHeight="1" thickBot="1">
      <c r="A13" s="201" t="s">
        <v>98</v>
      </c>
      <c r="B13" s="202"/>
      <c r="C13" s="203"/>
      <c r="D13" s="198">
        <f t="shared" si="0"/>
        <v>0</v>
      </c>
      <c r="E13" s="179"/>
      <c r="F13" s="141"/>
      <c r="G13" s="132"/>
      <c r="H13" s="132"/>
      <c r="I13" s="111"/>
      <c r="J13" s="180"/>
      <c r="K13" s="121"/>
      <c r="L13" s="97"/>
      <c r="M13" s="97"/>
    </row>
    <row r="14" spans="1:13" ht="115.2" customHeight="1" thickBot="1">
      <c r="A14" s="637" t="s">
        <v>8</v>
      </c>
      <c r="B14" s="178">
        <v>3</v>
      </c>
      <c r="C14" s="177">
        <v>1</v>
      </c>
      <c r="D14" s="67">
        <f>B14*C14</f>
        <v>3</v>
      </c>
      <c r="E14" s="112" t="s">
        <v>106</v>
      </c>
      <c r="F14" s="113" t="s">
        <v>125</v>
      </c>
      <c r="G14" s="110" t="s">
        <v>446</v>
      </c>
      <c r="H14" s="110" t="s">
        <v>39</v>
      </c>
      <c r="I14" s="133" t="s">
        <v>444</v>
      </c>
      <c r="J14" s="236" t="s">
        <v>301</v>
      </c>
      <c r="K14" s="125"/>
      <c r="L14" s="97" t="s">
        <v>35</v>
      </c>
      <c r="M14" s="97"/>
    </row>
    <row r="15" spans="1:13" ht="78.599999999999994" thickBot="1">
      <c r="A15" s="638"/>
      <c r="B15" s="107">
        <v>5</v>
      </c>
      <c r="C15" s="156">
        <v>1</v>
      </c>
      <c r="D15" s="67">
        <f>B15*C15</f>
        <v>5</v>
      </c>
      <c r="E15" s="116" t="s">
        <v>107</v>
      </c>
      <c r="F15" s="117" t="s">
        <v>108</v>
      </c>
      <c r="G15" s="114" t="s">
        <v>445</v>
      </c>
      <c r="H15" s="114" t="s">
        <v>423</v>
      </c>
      <c r="I15" s="115" t="s">
        <v>444</v>
      </c>
      <c r="J15" s="124" t="s">
        <v>453</v>
      </c>
      <c r="K15" s="125"/>
      <c r="L15" s="97" t="s">
        <v>35</v>
      </c>
      <c r="M15" s="97"/>
    </row>
    <row r="16" spans="1:13" ht="18.600000000000001" thickBot="1">
      <c r="A16" s="639"/>
      <c r="B16" s="107"/>
      <c r="C16" s="156"/>
      <c r="D16" s="67">
        <f>B16*C16</f>
        <v>0</v>
      </c>
      <c r="E16" s="162"/>
      <c r="F16" s="163"/>
      <c r="G16" s="164"/>
      <c r="H16" s="164"/>
      <c r="I16" s="165"/>
      <c r="J16" s="172"/>
      <c r="K16" s="173"/>
      <c r="L16" s="97"/>
      <c r="M16" s="97"/>
    </row>
    <row r="17" spans="1:13" ht="100.95" customHeight="1" thickBot="1">
      <c r="A17" s="637" t="s">
        <v>339</v>
      </c>
      <c r="B17" s="107">
        <v>3</v>
      </c>
      <c r="C17" s="156">
        <v>1</v>
      </c>
      <c r="D17" s="67">
        <f>B17*C17</f>
        <v>3</v>
      </c>
      <c r="E17" s="112" t="s">
        <v>106</v>
      </c>
      <c r="F17" s="113" t="s">
        <v>125</v>
      </c>
      <c r="G17" s="110" t="s">
        <v>365</v>
      </c>
      <c r="H17" s="110" t="s">
        <v>39</v>
      </c>
      <c r="I17" s="133" t="s">
        <v>444</v>
      </c>
      <c r="J17" s="236" t="s">
        <v>302</v>
      </c>
      <c r="K17" s="121"/>
      <c r="L17" s="97" t="s">
        <v>35</v>
      </c>
      <c r="M17" s="97"/>
    </row>
    <row r="18" spans="1:13" ht="87" customHeight="1" thickBot="1">
      <c r="A18" s="638"/>
      <c r="B18" s="107">
        <v>6</v>
      </c>
      <c r="C18" s="156">
        <v>1</v>
      </c>
      <c r="D18" s="67">
        <f t="shared" si="0"/>
        <v>6</v>
      </c>
      <c r="E18" s="116" t="s">
        <v>361</v>
      </c>
      <c r="F18" s="117" t="s">
        <v>362</v>
      </c>
      <c r="G18" s="114" t="s">
        <v>447</v>
      </c>
      <c r="H18" s="114" t="s">
        <v>423</v>
      </c>
      <c r="I18" s="115" t="s">
        <v>444</v>
      </c>
      <c r="J18" s="124" t="s">
        <v>454</v>
      </c>
      <c r="K18" s="125"/>
      <c r="L18" s="97" t="s">
        <v>35</v>
      </c>
      <c r="M18" s="97"/>
    </row>
    <row r="19" spans="1:13" ht="13.95" customHeight="1" thickBot="1">
      <c r="A19" s="639"/>
      <c r="B19" s="107"/>
      <c r="C19" s="156"/>
      <c r="D19" s="67">
        <f t="shared" si="0"/>
        <v>0</v>
      </c>
      <c r="E19" s="162"/>
      <c r="F19" s="163"/>
      <c r="G19" s="164"/>
      <c r="H19" s="164"/>
      <c r="I19" s="165"/>
      <c r="J19" s="172"/>
      <c r="K19" s="173"/>
      <c r="L19" s="97"/>
      <c r="M19" s="97"/>
    </row>
    <row r="20" spans="1:13" ht="126.6" thickBot="1">
      <c r="A20" s="637" t="s">
        <v>10</v>
      </c>
      <c r="B20" s="107">
        <v>6</v>
      </c>
      <c r="C20" s="156">
        <v>1</v>
      </c>
      <c r="D20" s="67">
        <f>B20*C20</f>
        <v>6</v>
      </c>
      <c r="E20" s="112" t="s">
        <v>361</v>
      </c>
      <c r="F20" s="113" t="s">
        <v>362</v>
      </c>
      <c r="G20" s="110" t="s">
        <v>448</v>
      </c>
      <c r="H20" s="110" t="s">
        <v>39</v>
      </c>
      <c r="I20" s="133" t="s">
        <v>444</v>
      </c>
      <c r="J20" s="236" t="s">
        <v>293</v>
      </c>
      <c r="K20" s="121" t="s">
        <v>35</v>
      </c>
      <c r="L20" s="97" t="s">
        <v>35</v>
      </c>
      <c r="M20" s="97"/>
    </row>
    <row r="21" spans="1:13" ht="125.4" thickBot="1">
      <c r="A21" s="638"/>
      <c r="B21" s="107">
        <v>2</v>
      </c>
      <c r="C21" s="156">
        <v>1</v>
      </c>
      <c r="D21" s="67">
        <f t="shared" si="0"/>
        <v>2</v>
      </c>
      <c r="E21" s="116" t="s">
        <v>424</v>
      </c>
      <c r="F21" s="117" t="s">
        <v>425</v>
      </c>
      <c r="G21" s="114" t="s">
        <v>448</v>
      </c>
      <c r="H21" s="114" t="s">
        <v>423</v>
      </c>
      <c r="I21" s="115" t="s">
        <v>444</v>
      </c>
      <c r="J21" s="235" t="s">
        <v>294</v>
      </c>
      <c r="K21" s="125"/>
      <c r="L21" s="97" t="s">
        <v>35</v>
      </c>
      <c r="M21" s="97"/>
    </row>
    <row r="22" spans="1:13" ht="18.600000000000001" thickBot="1">
      <c r="A22" s="639"/>
      <c r="B22" s="107"/>
      <c r="C22" s="156"/>
      <c r="D22" s="67">
        <f t="shared" si="0"/>
        <v>0</v>
      </c>
      <c r="E22" s="162"/>
      <c r="F22" s="163"/>
      <c r="G22" s="164"/>
      <c r="H22" s="164"/>
      <c r="I22" s="165"/>
      <c r="J22" s="172"/>
      <c r="K22" s="173"/>
      <c r="L22" s="97"/>
      <c r="M22" s="97"/>
    </row>
    <row r="23" spans="1:13" ht="297.60000000000002" customHeight="1" thickBot="1">
      <c r="A23" s="637" t="s">
        <v>13</v>
      </c>
      <c r="B23" s="107">
        <v>2</v>
      </c>
      <c r="C23" s="156">
        <v>1</v>
      </c>
      <c r="D23" s="67">
        <f t="shared" si="0"/>
        <v>2</v>
      </c>
      <c r="E23" s="112" t="s">
        <v>353</v>
      </c>
      <c r="F23" s="113" t="s">
        <v>359</v>
      </c>
      <c r="G23" s="110" t="s">
        <v>450</v>
      </c>
      <c r="H23" s="110" t="s">
        <v>39</v>
      </c>
      <c r="I23" s="133" t="s">
        <v>444</v>
      </c>
      <c r="J23" s="342" t="s">
        <v>563</v>
      </c>
      <c r="K23" s="121" t="s">
        <v>35</v>
      </c>
      <c r="L23" s="97" t="s">
        <v>35</v>
      </c>
      <c r="M23" s="97"/>
    </row>
    <row r="24" spans="1:13" ht="115.95" customHeight="1" thickBot="1">
      <c r="A24" s="638"/>
      <c r="B24" s="107">
        <v>4</v>
      </c>
      <c r="C24" s="156">
        <v>1</v>
      </c>
      <c r="D24" s="67">
        <f t="shared" si="0"/>
        <v>4</v>
      </c>
      <c r="E24" s="116" t="s">
        <v>351</v>
      </c>
      <c r="F24" s="117" t="s">
        <v>358</v>
      </c>
      <c r="G24" s="114" t="s">
        <v>449</v>
      </c>
      <c r="H24" s="114" t="s">
        <v>423</v>
      </c>
      <c r="I24" s="115" t="s">
        <v>444</v>
      </c>
      <c r="J24" s="338" t="s">
        <v>564</v>
      </c>
      <c r="K24" s="125"/>
      <c r="L24" s="97" t="s">
        <v>35</v>
      </c>
      <c r="M24" s="97"/>
    </row>
    <row r="25" spans="1:13" ht="18.600000000000001" thickBot="1">
      <c r="A25" s="639"/>
      <c r="B25" s="107"/>
      <c r="C25" s="156"/>
      <c r="D25" s="67">
        <f t="shared" si="0"/>
        <v>0</v>
      </c>
      <c r="E25" s="162"/>
      <c r="F25" s="163"/>
      <c r="G25" s="164"/>
      <c r="H25" s="164"/>
      <c r="I25" s="165"/>
      <c r="J25" s="172"/>
      <c r="K25" s="173"/>
      <c r="L25" s="97"/>
      <c r="M25" s="97"/>
    </row>
    <row r="26" spans="1:13" ht="95.4" customHeight="1" thickBot="1">
      <c r="A26" s="55" t="s">
        <v>94</v>
      </c>
      <c r="B26" s="107">
        <v>1</v>
      </c>
      <c r="C26" s="156">
        <v>1</v>
      </c>
      <c r="D26" s="67">
        <f t="shared" si="0"/>
        <v>1</v>
      </c>
      <c r="E26" s="112" t="s">
        <v>355</v>
      </c>
      <c r="F26" s="113" t="s">
        <v>360</v>
      </c>
      <c r="G26" s="110" t="s">
        <v>451</v>
      </c>
      <c r="H26" s="110" t="s">
        <v>39</v>
      </c>
      <c r="I26" s="133" t="s">
        <v>452</v>
      </c>
      <c r="J26" s="236" t="s">
        <v>305</v>
      </c>
      <c r="K26" s="121" t="s">
        <v>35</v>
      </c>
      <c r="L26" s="97"/>
      <c r="M26" s="97"/>
    </row>
    <row r="27" spans="1:13" ht="72.599999999999994" thickBot="1">
      <c r="A27" s="637" t="s">
        <v>55</v>
      </c>
      <c r="B27" s="107">
        <v>1</v>
      </c>
      <c r="C27" s="156">
        <v>1</v>
      </c>
      <c r="D27" s="67">
        <f t="shared" si="0"/>
        <v>1</v>
      </c>
      <c r="E27" s="112" t="s">
        <v>355</v>
      </c>
      <c r="F27" s="113" t="s">
        <v>360</v>
      </c>
      <c r="G27" s="110" t="s">
        <v>455</v>
      </c>
      <c r="H27" s="110" t="s">
        <v>39</v>
      </c>
      <c r="I27" s="133" t="s">
        <v>444</v>
      </c>
      <c r="J27" s="235" t="s">
        <v>310</v>
      </c>
      <c r="K27" s="125"/>
      <c r="L27" s="97" t="s">
        <v>35</v>
      </c>
      <c r="M27" s="97"/>
    </row>
    <row r="28" spans="1:13" ht="18.600000000000001" thickBot="1">
      <c r="A28" s="640"/>
      <c r="B28" s="107"/>
      <c r="C28" s="156"/>
      <c r="D28" s="67">
        <f t="shared" si="0"/>
        <v>0</v>
      </c>
      <c r="E28" s="162"/>
      <c r="F28" s="163"/>
      <c r="G28" s="164"/>
      <c r="H28" s="164"/>
      <c r="I28" s="165"/>
      <c r="J28" s="172"/>
      <c r="K28" s="173"/>
      <c r="L28" s="97"/>
      <c r="M28" s="97"/>
    </row>
    <row r="29" spans="1:13" ht="109.8" thickBot="1">
      <c r="A29" s="637" t="s">
        <v>25</v>
      </c>
      <c r="B29" s="107">
        <v>3</v>
      </c>
      <c r="C29" s="156">
        <v>1</v>
      </c>
      <c r="D29" s="67">
        <f t="shared" si="0"/>
        <v>3</v>
      </c>
      <c r="E29" s="112" t="s">
        <v>106</v>
      </c>
      <c r="F29" s="113" t="s">
        <v>125</v>
      </c>
      <c r="G29" s="110" t="s">
        <v>456</v>
      </c>
      <c r="H29" s="110" t="s">
        <v>39</v>
      </c>
      <c r="I29" s="133" t="s">
        <v>444</v>
      </c>
      <c r="J29" s="236" t="s">
        <v>299</v>
      </c>
      <c r="K29" s="121" t="s">
        <v>35</v>
      </c>
      <c r="L29" s="97"/>
      <c r="M29" s="97"/>
    </row>
    <row r="30" spans="1:13" ht="18.600000000000001" thickBot="1">
      <c r="A30" s="640"/>
      <c r="B30" s="107"/>
      <c r="C30" s="156"/>
      <c r="D30" s="67">
        <f t="shared" si="0"/>
        <v>0</v>
      </c>
      <c r="E30" s="162"/>
      <c r="F30" s="163"/>
      <c r="G30" s="164"/>
      <c r="H30" s="164"/>
      <c r="I30" s="165"/>
      <c r="J30" s="172"/>
      <c r="K30" s="173"/>
      <c r="L30" s="97"/>
      <c r="M30" s="97"/>
    </row>
    <row r="31" spans="1:13" ht="18.600000000000001" thickBot="1">
      <c r="A31" s="32" t="s">
        <v>54</v>
      </c>
      <c r="B31" s="107"/>
      <c r="C31" s="156"/>
      <c r="D31" s="67">
        <f t="shared" si="0"/>
        <v>0</v>
      </c>
      <c r="E31" s="166"/>
      <c r="F31" s="167"/>
      <c r="G31" s="168"/>
      <c r="H31" s="168"/>
      <c r="I31" s="169"/>
      <c r="J31" s="174"/>
      <c r="K31" s="181"/>
      <c r="L31" s="97"/>
      <c r="M31" s="97"/>
    </row>
    <row r="32" spans="1:13" ht="94.2" thickBot="1">
      <c r="A32" s="634" t="s">
        <v>17</v>
      </c>
      <c r="B32" s="107">
        <v>2</v>
      </c>
      <c r="C32" s="156">
        <v>1</v>
      </c>
      <c r="D32" s="67">
        <f t="shared" si="0"/>
        <v>2</v>
      </c>
      <c r="E32" s="112" t="s">
        <v>353</v>
      </c>
      <c r="F32" s="113" t="s">
        <v>359</v>
      </c>
      <c r="G32" s="110" t="s">
        <v>457</v>
      </c>
      <c r="H32" s="110" t="s">
        <v>39</v>
      </c>
      <c r="I32" s="133" t="s">
        <v>444</v>
      </c>
      <c r="J32" s="236" t="s">
        <v>313</v>
      </c>
      <c r="K32" s="80"/>
      <c r="L32" s="97" t="s">
        <v>35</v>
      </c>
      <c r="M32" s="97"/>
    </row>
    <row r="33" spans="1:13" ht="94.2" thickBot="1">
      <c r="A33" s="641"/>
      <c r="B33" s="107">
        <v>5</v>
      </c>
      <c r="C33" s="156">
        <v>1</v>
      </c>
      <c r="D33" s="67">
        <f t="shared" si="0"/>
        <v>5</v>
      </c>
      <c r="E33" s="116" t="s">
        <v>107</v>
      </c>
      <c r="F33" s="117" t="s">
        <v>108</v>
      </c>
      <c r="G33" s="114" t="s">
        <v>457</v>
      </c>
      <c r="H33" s="114" t="s">
        <v>423</v>
      </c>
      <c r="I33" s="115" t="s">
        <v>444</v>
      </c>
      <c r="J33" s="236" t="s">
        <v>313</v>
      </c>
      <c r="K33" s="83"/>
      <c r="L33" s="97" t="s">
        <v>35</v>
      </c>
      <c r="M33" s="97"/>
    </row>
    <row r="34" spans="1:13" ht="18.600000000000001" thickBot="1">
      <c r="A34" s="642"/>
      <c r="B34" s="107"/>
      <c r="C34" s="156"/>
      <c r="D34" s="67">
        <f t="shared" si="0"/>
        <v>0</v>
      </c>
      <c r="E34" s="162"/>
      <c r="F34" s="163"/>
      <c r="G34" s="164"/>
      <c r="H34" s="164"/>
      <c r="I34" s="165"/>
      <c r="J34" s="172"/>
      <c r="K34" s="176"/>
      <c r="L34" s="97"/>
      <c r="M34" s="97"/>
    </row>
    <row r="35" spans="1:13" ht="72.599999999999994" thickBot="1">
      <c r="A35" s="634" t="s">
        <v>18</v>
      </c>
      <c r="B35" s="107">
        <v>1</v>
      </c>
      <c r="C35" s="156">
        <v>1</v>
      </c>
      <c r="D35" s="67">
        <f t="shared" si="0"/>
        <v>1</v>
      </c>
      <c r="E35" s="112" t="s">
        <v>355</v>
      </c>
      <c r="F35" s="113" t="s">
        <v>360</v>
      </c>
      <c r="G35" s="110" t="s">
        <v>459</v>
      </c>
      <c r="H35" s="110" t="s">
        <v>39</v>
      </c>
      <c r="I35" s="133" t="s">
        <v>444</v>
      </c>
      <c r="J35" s="236" t="s">
        <v>307</v>
      </c>
      <c r="K35" s="80" t="s">
        <v>35</v>
      </c>
      <c r="L35" s="97" t="s">
        <v>35</v>
      </c>
      <c r="M35" s="97"/>
    </row>
    <row r="36" spans="1:13" ht="90.6" thickBot="1">
      <c r="A36" s="641"/>
      <c r="B36" s="107">
        <v>5</v>
      </c>
      <c r="C36" s="156">
        <v>1</v>
      </c>
      <c r="D36" s="67">
        <f t="shared" si="0"/>
        <v>5</v>
      </c>
      <c r="E36" s="116" t="s">
        <v>107</v>
      </c>
      <c r="F36" s="117" t="s">
        <v>108</v>
      </c>
      <c r="G36" s="114" t="s">
        <v>458</v>
      </c>
      <c r="H36" s="114" t="s">
        <v>423</v>
      </c>
      <c r="I36" s="115" t="s">
        <v>444</v>
      </c>
      <c r="J36" s="235" t="s">
        <v>308</v>
      </c>
      <c r="K36" s="83" t="s">
        <v>35</v>
      </c>
      <c r="L36" s="97" t="s">
        <v>35</v>
      </c>
      <c r="M36" s="97"/>
    </row>
    <row r="37" spans="1:13" ht="18.600000000000001" thickBot="1">
      <c r="A37" s="642"/>
      <c r="B37" s="107"/>
      <c r="C37" s="156"/>
      <c r="D37" s="67">
        <f t="shared" si="0"/>
        <v>0</v>
      </c>
      <c r="E37" s="162"/>
      <c r="F37" s="163"/>
      <c r="G37" s="164"/>
      <c r="H37" s="164"/>
      <c r="I37" s="165"/>
      <c r="J37" s="172"/>
      <c r="K37" s="176"/>
      <c r="L37" s="97"/>
      <c r="M37" s="97"/>
    </row>
    <row r="38" spans="1:13" ht="63" thickBot="1">
      <c r="A38" s="634" t="s">
        <v>19</v>
      </c>
      <c r="B38" s="107">
        <v>1</v>
      </c>
      <c r="C38" s="156">
        <v>1</v>
      </c>
      <c r="D38" s="67">
        <f t="shared" si="0"/>
        <v>1</v>
      </c>
      <c r="E38" s="112" t="s">
        <v>355</v>
      </c>
      <c r="F38" s="113" t="s">
        <v>360</v>
      </c>
      <c r="G38" s="110" t="s">
        <v>460</v>
      </c>
      <c r="H38" s="110" t="s">
        <v>39</v>
      </c>
      <c r="I38" s="133" t="s">
        <v>444</v>
      </c>
      <c r="J38" s="236" t="s">
        <v>311</v>
      </c>
      <c r="K38" s="80"/>
      <c r="L38" s="97" t="s">
        <v>35</v>
      </c>
      <c r="M38" s="97"/>
    </row>
    <row r="39" spans="1:13" ht="94.2" thickBot="1">
      <c r="A39" s="641"/>
      <c r="B39" s="107">
        <v>3</v>
      </c>
      <c r="C39" s="156">
        <v>1</v>
      </c>
      <c r="D39" s="67">
        <f t="shared" si="0"/>
        <v>3</v>
      </c>
      <c r="E39" s="116" t="s">
        <v>106</v>
      </c>
      <c r="F39" s="117" t="s">
        <v>125</v>
      </c>
      <c r="G39" s="114" t="s">
        <v>461</v>
      </c>
      <c r="H39" s="114" t="s">
        <v>423</v>
      </c>
      <c r="I39" s="115" t="s">
        <v>444</v>
      </c>
      <c r="J39" s="235" t="s">
        <v>309</v>
      </c>
      <c r="K39" s="125" t="s">
        <v>35</v>
      </c>
      <c r="L39" s="97" t="s">
        <v>35</v>
      </c>
      <c r="M39" s="97"/>
    </row>
    <row r="40" spans="1:13" ht="18.600000000000001" thickBot="1">
      <c r="A40" s="642"/>
      <c r="B40" s="107"/>
      <c r="C40" s="156"/>
      <c r="D40" s="67">
        <f t="shared" si="0"/>
        <v>0</v>
      </c>
      <c r="E40" s="162"/>
      <c r="F40" s="163"/>
      <c r="G40" s="164"/>
      <c r="H40" s="164"/>
      <c r="I40" s="165"/>
      <c r="J40" s="182"/>
      <c r="K40" s="183"/>
      <c r="L40" s="97"/>
      <c r="M40" s="97"/>
    </row>
    <row r="41" spans="1:13" ht="94.2" thickBot="1">
      <c r="A41" s="643" t="s">
        <v>11</v>
      </c>
      <c r="B41" s="107">
        <v>1</v>
      </c>
      <c r="C41" s="156">
        <v>1</v>
      </c>
      <c r="D41" s="67">
        <f t="shared" si="0"/>
        <v>1</v>
      </c>
      <c r="E41" s="112" t="s">
        <v>355</v>
      </c>
      <c r="F41" s="113" t="s">
        <v>360</v>
      </c>
      <c r="G41" s="110" t="s">
        <v>465</v>
      </c>
      <c r="H41" s="110" t="s">
        <v>39</v>
      </c>
      <c r="I41" s="133" t="s">
        <v>444</v>
      </c>
      <c r="J41" s="236" t="s">
        <v>312</v>
      </c>
      <c r="K41" s="121" t="s">
        <v>35</v>
      </c>
      <c r="L41" s="97" t="s">
        <v>35</v>
      </c>
      <c r="M41" s="97"/>
    </row>
    <row r="42" spans="1:13" ht="94.2" thickBot="1">
      <c r="A42" s="644"/>
      <c r="B42" s="107">
        <v>4</v>
      </c>
      <c r="C42" s="156">
        <v>1</v>
      </c>
      <c r="D42" s="67">
        <f t="shared" si="0"/>
        <v>4</v>
      </c>
      <c r="E42" s="116" t="s">
        <v>351</v>
      </c>
      <c r="F42" s="117" t="s">
        <v>358</v>
      </c>
      <c r="G42" s="114" t="s">
        <v>464</v>
      </c>
      <c r="H42" s="114" t="s">
        <v>423</v>
      </c>
      <c r="I42" s="115" t="s">
        <v>444</v>
      </c>
      <c r="J42" s="236" t="s">
        <v>312</v>
      </c>
      <c r="K42" s="121" t="s">
        <v>35</v>
      </c>
      <c r="L42" s="97" t="s">
        <v>35</v>
      </c>
      <c r="M42" s="97"/>
    </row>
    <row r="43" spans="1:13" ht="18.600000000000001" thickBot="1">
      <c r="A43" s="645"/>
      <c r="B43" s="107"/>
      <c r="C43" s="156"/>
      <c r="D43" s="67">
        <f t="shared" si="0"/>
        <v>0</v>
      </c>
      <c r="E43" s="162"/>
      <c r="F43" s="163"/>
      <c r="G43" s="164"/>
      <c r="H43" s="164"/>
      <c r="I43" s="165"/>
      <c r="J43" s="182"/>
      <c r="K43" s="183"/>
      <c r="L43" s="97"/>
      <c r="M43" s="97"/>
    </row>
    <row r="44" spans="1:13" ht="18.600000000000001" thickBot="1">
      <c r="A44" s="644" t="s">
        <v>88</v>
      </c>
      <c r="B44" s="107"/>
      <c r="C44" s="156"/>
      <c r="D44" s="67">
        <f t="shared" si="0"/>
        <v>0</v>
      </c>
      <c r="E44" s="112"/>
      <c r="F44" s="113"/>
      <c r="G44" s="110"/>
      <c r="H44" s="110"/>
      <c r="I44" s="133"/>
      <c r="J44" s="180"/>
      <c r="K44" s="184"/>
      <c r="L44" s="97"/>
      <c r="M44" s="97"/>
    </row>
    <row r="45" spans="1:13" ht="18.600000000000001" thickBot="1">
      <c r="A45" s="644"/>
      <c r="B45" s="107"/>
      <c r="C45" s="156"/>
      <c r="D45" s="67">
        <f t="shared" si="0"/>
        <v>0</v>
      </c>
      <c r="E45" s="162"/>
      <c r="F45" s="163"/>
      <c r="G45" s="164"/>
      <c r="H45" s="164"/>
      <c r="I45" s="165"/>
      <c r="J45" s="182"/>
      <c r="K45" s="183"/>
      <c r="L45" s="97"/>
      <c r="M45" s="97"/>
    </row>
    <row r="46" spans="1:13" ht="109.8" thickBot="1">
      <c r="A46" s="634" t="s">
        <v>14</v>
      </c>
      <c r="B46" s="107">
        <v>2</v>
      </c>
      <c r="C46" s="156">
        <v>1</v>
      </c>
      <c r="D46" s="67">
        <f t="shared" si="0"/>
        <v>2</v>
      </c>
      <c r="E46" s="112" t="s">
        <v>353</v>
      </c>
      <c r="F46" s="113" t="s">
        <v>359</v>
      </c>
      <c r="G46" s="110" t="s">
        <v>466</v>
      </c>
      <c r="H46" s="110" t="s">
        <v>39</v>
      </c>
      <c r="I46" s="133" t="s">
        <v>444</v>
      </c>
      <c r="J46" s="236" t="s">
        <v>303</v>
      </c>
      <c r="K46" s="121" t="s">
        <v>35</v>
      </c>
      <c r="L46" s="97" t="s">
        <v>35</v>
      </c>
      <c r="M46" s="97"/>
    </row>
    <row r="47" spans="1:13" ht="18.600000000000001" thickBot="1">
      <c r="A47" s="646"/>
      <c r="B47" s="107"/>
      <c r="C47" s="156"/>
      <c r="D47" s="67">
        <f t="shared" si="0"/>
        <v>0</v>
      </c>
      <c r="E47" s="116"/>
      <c r="F47" s="117"/>
      <c r="G47" s="114"/>
      <c r="H47" s="114"/>
      <c r="I47" s="115"/>
      <c r="J47" s="124"/>
      <c r="K47" s="125"/>
      <c r="L47" s="97"/>
      <c r="M47" s="97"/>
    </row>
    <row r="48" spans="1:13" ht="18.600000000000001" thickBot="1">
      <c r="A48" s="636"/>
      <c r="B48" s="107"/>
      <c r="C48" s="156"/>
      <c r="D48" s="67">
        <f t="shared" si="0"/>
        <v>0</v>
      </c>
      <c r="E48" s="162"/>
      <c r="F48" s="163"/>
      <c r="G48" s="164"/>
      <c r="H48" s="164"/>
      <c r="I48" s="165"/>
      <c r="J48" s="182"/>
      <c r="K48" s="183"/>
      <c r="L48" s="97"/>
      <c r="M48" s="97"/>
    </row>
    <row r="49" spans="1:13" ht="108.6" thickBot="1">
      <c r="A49" s="644" t="s">
        <v>56</v>
      </c>
      <c r="B49" s="107">
        <v>2</v>
      </c>
      <c r="C49" s="156">
        <v>1</v>
      </c>
      <c r="D49" s="67">
        <f t="shared" si="0"/>
        <v>2</v>
      </c>
      <c r="E49" s="112" t="s">
        <v>353</v>
      </c>
      <c r="F49" s="113" t="s">
        <v>359</v>
      </c>
      <c r="G49" s="110" t="s">
        <v>467</v>
      </c>
      <c r="H49" s="110" t="s">
        <v>423</v>
      </c>
      <c r="I49" s="133" t="s">
        <v>444</v>
      </c>
      <c r="J49" s="240" t="s">
        <v>304</v>
      </c>
      <c r="K49" s="184" t="s">
        <v>35</v>
      </c>
      <c r="L49" s="97" t="s">
        <v>35</v>
      </c>
      <c r="M49" s="97"/>
    </row>
    <row r="50" spans="1:13" ht="18.600000000000001" thickBot="1">
      <c r="A50" s="644"/>
      <c r="B50" s="107"/>
      <c r="C50" s="156"/>
      <c r="D50" s="67">
        <f t="shared" si="0"/>
        <v>0</v>
      </c>
      <c r="E50" s="112"/>
      <c r="F50" s="113"/>
      <c r="G50" s="110"/>
      <c r="H50" s="110"/>
      <c r="I50" s="133"/>
      <c r="J50" s="185"/>
      <c r="K50" s="183"/>
      <c r="L50" s="97"/>
      <c r="M50" s="97"/>
    </row>
    <row r="51" spans="1:13" ht="141" thickBot="1">
      <c r="A51" s="634" t="s">
        <v>57</v>
      </c>
      <c r="B51" s="107">
        <v>2</v>
      </c>
      <c r="C51" s="156">
        <v>1</v>
      </c>
      <c r="D51" s="67">
        <f t="shared" si="0"/>
        <v>2</v>
      </c>
      <c r="E51" s="112" t="s">
        <v>353</v>
      </c>
      <c r="F51" s="113" t="s">
        <v>359</v>
      </c>
      <c r="G51" s="110" t="s">
        <v>468</v>
      </c>
      <c r="H51" s="110" t="s">
        <v>423</v>
      </c>
      <c r="I51" s="133" t="s">
        <v>444</v>
      </c>
      <c r="J51" s="240" t="s">
        <v>306</v>
      </c>
      <c r="K51" s="184" t="s">
        <v>35</v>
      </c>
      <c r="L51" s="97"/>
      <c r="M51" s="97"/>
    </row>
    <row r="52" spans="1:13" ht="18.600000000000001" thickBot="1">
      <c r="A52" s="635"/>
      <c r="B52" s="107"/>
      <c r="C52" s="156"/>
      <c r="D52" s="67">
        <f t="shared" si="0"/>
        <v>0</v>
      </c>
      <c r="E52" s="162"/>
      <c r="F52" s="163"/>
      <c r="G52" s="164"/>
      <c r="H52" s="164"/>
      <c r="I52" s="165"/>
      <c r="J52" s="182"/>
      <c r="K52" s="183"/>
      <c r="L52" s="97"/>
      <c r="M52" s="97"/>
    </row>
    <row r="53" spans="1:13" ht="18.600000000000001" thickBot="1">
      <c r="A53" s="634" t="s">
        <v>95</v>
      </c>
      <c r="B53" s="107"/>
      <c r="C53" s="156"/>
      <c r="D53" s="67">
        <f t="shared" si="0"/>
        <v>0</v>
      </c>
      <c r="E53" s="112"/>
      <c r="F53" s="113"/>
      <c r="G53" s="110"/>
      <c r="H53" s="110"/>
      <c r="I53" s="133"/>
      <c r="J53" s="180"/>
      <c r="K53" s="184"/>
      <c r="L53" s="97"/>
      <c r="M53" s="97"/>
    </row>
    <row r="54" spans="1:13" ht="18.600000000000001" thickBot="1">
      <c r="A54" s="635"/>
      <c r="B54" s="107"/>
      <c r="C54" s="156"/>
      <c r="D54" s="67">
        <f t="shared" si="0"/>
        <v>0</v>
      </c>
      <c r="E54" s="162"/>
      <c r="F54" s="163"/>
      <c r="G54" s="164"/>
      <c r="H54" s="164"/>
      <c r="I54" s="165"/>
      <c r="J54" s="182"/>
      <c r="K54" s="183"/>
      <c r="L54" s="97"/>
      <c r="M54" s="97"/>
    </row>
    <row r="55" spans="1:13" ht="18.600000000000001" thickBot="1">
      <c r="A55" s="634"/>
      <c r="B55" s="107"/>
      <c r="C55" s="156"/>
      <c r="D55" s="67">
        <f t="shared" si="0"/>
        <v>0</v>
      </c>
      <c r="E55" s="112"/>
      <c r="F55" s="113"/>
      <c r="G55" s="110"/>
      <c r="H55" s="110"/>
      <c r="I55" s="133"/>
      <c r="J55" s="180"/>
      <c r="K55" s="184"/>
      <c r="L55" s="97"/>
      <c r="M55" s="97"/>
    </row>
    <row r="56" spans="1:13" ht="18.600000000000001" thickBot="1">
      <c r="A56" s="636"/>
      <c r="B56" s="107"/>
      <c r="C56" s="156"/>
      <c r="D56" s="67">
        <f t="shared" si="0"/>
        <v>0</v>
      </c>
      <c r="E56" s="162"/>
      <c r="F56" s="163"/>
      <c r="G56" s="164"/>
      <c r="H56" s="164"/>
      <c r="I56" s="165"/>
      <c r="J56" s="182"/>
      <c r="K56" s="183"/>
      <c r="L56" s="97"/>
      <c r="M56" s="97"/>
    </row>
    <row r="57" spans="1:13" ht="18.600000000000001" thickBot="1">
      <c r="A57" s="634"/>
      <c r="B57" s="107"/>
      <c r="C57" s="156"/>
      <c r="D57" s="67">
        <f t="shared" si="0"/>
        <v>0</v>
      </c>
      <c r="E57" s="112"/>
      <c r="F57" s="113"/>
      <c r="G57" s="110"/>
      <c r="H57" s="110"/>
      <c r="I57" s="133"/>
      <c r="J57" s="180"/>
      <c r="K57" s="184"/>
      <c r="L57" s="97"/>
      <c r="M57" s="97"/>
    </row>
    <row r="58" spans="1:13" ht="18.600000000000001" thickBot="1">
      <c r="A58" s="636"/>
      <c r="B58" s="107"/>
      <c r="C58" s="156"/>
      <c r="D58" s="67">
        <f t="shared" si="0"/>
        <v>0</v>
      </c>
      <c r="E58" s="162"/>
      <c r="F58" s="163"/>
      <c r="G58" s="164"/>
      <c r="H58" s="164"/>
      <c r="I58" s="165"/>
      <c r="J58" s="186"/>
      <c r="K58" s="187"/>
      <c r="L58" s="97"/>
      <c r="M58" s="97"/>
    </row>
    <row r="59" spans="1:13" ht="18" customHeight="1" thickBot="1">
      <c r="A59" s="33"/>
      <c r="B59" s="66"/>
      <c r="C59" s="157"/>
      <c r="D59" s="67">
        <f t="shared" si="0"/>
        <v>0</v>
      </c>
      <c r="E59" s="59"/>
      <c r="F59" s="60"/>
      <c r="G59" s="61"/>
      <c r="H59" s="61"/>
      <c r="I59" s="78"/>
      <c r="J59" s="120"/>
      <c r="K59" s="80"/>
      <c r="L59" s="97"/>
      <c r="M59" s="97"/>
    </row>
    <row r="60" spans="1:13" ht="18.75" customHeight="1" thickBot="1">
      <c r="A60" s="10" t="s">
        <v>89</v>
      </c>
      <c r="B60" s="107">
        <v>3</v>
      </c>
      <c r="C60" s="156">
        <v>1</v>
      </c>
      <c r="D60" s="67">
        <f>B60*C60</f>
        <v>3</v>
      </c>
      <c r="E60" s="116"/>
      <c r="F60" s="117"/>
      <c r="G60" s="114"/>
      <c r="H60" s="114"/>
      <c r="I60" s="115"/>
      <c r="J60" s="124"/>
      <c r="K60" s="83"/>
      <c r="L60" s="97"/>
      <c r="M60" s="97"/>
    </row>
    <row r="61" spans="1:13" ht="18" customHeight="1" thickBot="1">
      <c r="A61" s="10" t="s">
        <v>90</v>
      </c>
      <c r="B61" s="107"/>
      <c r="C61" s="156"/>
      <c r="D61" s="67">
        <f>B61*C61</f>
        <v>0</v>
      </c>
      <c r="E61" s="116"/>
      <c r="F61" s="117"/>
      <c r="G61" s="114"/>
      <c r="H61" s="114"/>
      <c r="I61" s="115"/>
      <c r="J61" s="124"/>
      <c r="K61" s="83"/>
      <c r="L61" s="97"/>
      <c r="M61" s="97"/>
    </row>
    <row r="62" spans="1:13" ht="18.75" customHeight="1" thickBot="1">
      <c r="A62" s="10"/>
      <c r="B62" s="107"/>
      <c r="C62" s="156"/>
      <c r="D62" s="67"/>
      <c r="E62" s="116"/>
      <c r="F62" s="117"/>
      <c r="G62" s="114"/>
      <c r="H62" s="114"/>
      <c r="I62" s="115"/>
      <c r="J62" s="124"/>
      <c r="K62" s="83"/>
      <c r="L62" s="97"/>
      <c r="M62" s="97"/>
    </row>
    <row r="63" spans="1:13" ht="18.600000000000001" thickBot="1">
      <c r="A63" s="11"/>
      <c r="B63" s="107"/>
      <c r="C63" s="156"/>
      <c r="D63" s="67"/>
      <c r="E63" s="116"/>
      <c r="F63" s="117"/>
      <c r="G63" s="114"/>
      <c r="H63" s="114"/>
      <c r="I63" s="115"/>
      <c r="J63" s="124"/>
      <c r="K63" s="83"/>
      <c r="L63" s="97"/>
      <c r="M63" s="97"/>
    </row>
    <row r="64" spans="1:13" ht="24.75" customHeight="1" thickBot="1">
      <c r="A64" s="70"/>
      <c r="B64" s="107"/>
      <c r="C64" s="156"/>
      <c r="D64" s="67"/>
      <c r="E64" s="116"/>
      <c r="F64" s="117"/>
      <c r="G64" s="114"/>
      <c r="H64" s="114"/>
      <c r="I64" s="115"/>
      <c r="J64" s="124"/>
      <c r="K64" s="83"/>
      <c r="L64" s="97"/>
      <c r="M64" s="97"/>
    </row>
    <row r="65" spans="1:13" ht="27.75" customHeight="1" thickBot="1">
      <c r="A65" s="10"/>
      <c r="B65" s="107"/>
      <c r="C65" s="156"/>
      <c r="D65" s="67"/>
      <c r="E65" s="116"/>
      <c r="F65" s="117"/>
      <c r="G65" s="114"/>
      <c r="H65" s="114"/>
      <c r="I65" s="115"/>
      <c r="J65" s="124"/>
      <c r="K65" s="83"/>
      <c r="L65" s="97"/>
      <c r="M65" s="97"/>
    </row>
    <row r="66" spans="1:13" ht="18.600000000000001" thickBot="1">
      <c r="A66" s="10"/>
      <c r="B66" s="107"/>
      <c r="C66" s="156"/>
      <c r="D66" s="67"/>
      <c r="E66" s="116"/>
      <c r="F66" s="117"/>
      <c r="G66" s="114"/>
      <c r="H66" s="114"/>
      <c r="I66" s="115"/>
      <c r="J66" s="124"/>
      <c r="K66" s="83"/>
      <c r="L66" s="97"/>
      <c r="M66" s="97"/>
    </row>
    <row r="67" spans="1:13" ht="18.600000000000001" thickBot="1">
      <c r="A67" s="31"/>
      <c r="B67" s="107"/>
      <c r="C67" s="156"/>
      <c r="D67" s="67"/>
      <c r="E67" s="116"/>
      <c r="F67" s="117"/>
      <c r="G67" s="114"/>
      <c r="H67" s="114"/>
      <c r="I67" s="115"/>
      <c r="J67" s="124"/>
      <c r="K67" s="83"/>
      <c r="L67" s="97"/>
      <c r="M67" s="97"/>
    </row>
    <row r="68" spans="1:13" ht="21" thickBot="1">
      <c r="A68" s="5" t="s">
        <v>28</v>
      </c>
      <c r="B68" s="48">
        <f>SUM(B10:B67)</f>
        <v>68</v>
      </c>
      <c r="C68" s="50">
        <f>SUM(C10:C67)</f>
        <v>24</v>
      </c>
      <c r="D68" s="48">
        <f>SUM(D10:D67)</f>
        <v>68</v>
      </c>
      <c r="E68" s="22" t="s">
        <v>49</v>
      </c>
      <c r="F68" s="23" t="s">
        <v>50</v>
      </c>
      <c r="K68" s="71"/>
    </row>
    <row r="69" spans="1:13" ht="18.600000000000001" thickBot="1">
      <c r="A69" s="7" t="s">
        <v>41</v>
      </c>
      <c r="B69" s="6">
        <v>34</v>
      </c>
      <c r="C69" s="47"/>
      <c r="D69" s="6"/>
      <c r="E69" s="6">
        <v>6</v>
      </c>
      <c r="F69" s="6">
        <v>40</v>
      </c>
      <c r="K69" s="71"/>
    </row>
    <row r="70" spans="1:13" ht="18.75" customHeight="1" thickBot="1">
      <c r="A70" s="7" t="s">
        <v>42</v>
      </c>
      <c r="B70" s="6">
        <v>37</v>
      </c>
      <c r="C70" s="47"/>
      <c r="D70" s="6"/>
      <c r="E70" s="6">
        <v>3</v>
      </c>
      <c r="F70" s="6">
        <v>40</v>
      </c>
    </row>
    <row r="72" spans="1:13" ht="15" thickBot="1">
      <c r="A72" s="532" t="s">
        <v>87</v>
      </c>
      <c r="B72" s="532"/>
    </row>
    <row r="73" spans="1:13" ht="52.5" customHeight="1" thickBot="1">
      <c r="A73" s="628" t="s">
        <v>58</v>
      </c>
      <c r="B73" s="603"/>
      <c r="C73" s="602"/>
      <c r="D73" s="34" t="s">
        <v>59</v>
      </c>
      <c r="E73" s="38" t="s">
        <v>60</v>
      </c>
      <c r="F73" s="628" t="s">
        <v>2</v>
      </c>
      <c r="G73" s="604"/>
      <c r="H73" s="604"/>
      <c r="I73" s="605"/>
    </row>
    <row r="74" spans="1:13" s="12" customFormat="1" ht="37.5" customHeight="1" thickBot="1">
      <c r="A74" s="506" t="s">
        <v>498</v>
      </c>
      <c r="B74" s="507"/>
      <c r="C74" s="508"/>
      <c r="D74" s="36">
        <v>1</v>
      </c>
      <c r="E74" s="43" t="s">
        <v>444</v>
      </c>
      <c r="F74" s="464" t="s">
        <v>502</v>
      </c>
      <c r="G74" s="595"/>
      <c r="H74" s="595"/>
      <c r="I74" s="595"/>
      <c r="J74" s="595"/>
      <c r="K74" s="596"/>
    </row>
    <row r="75" spans="1:13" s="12" customFormat="1" ht="32.25" customHeight="1" thickBot="1">
      <c r="A75" s="506" t="s">
        <v>469</v>
      </c>
      <c r="B75" s="507"/>
      <c r="C75" s="508"/>
      <c r="D75" s="36">
        <v>1</v>
      </c>
      <c r="E75" s="43" t="s">
        <v>444</v>
      </c>
      <c r="F75" s="464" t="s">
        <v>500</v>
      </c>
      <c r="G75" s="595"/>
      <c r="H75" s="595"/>
      <c r="I75" s="595"/>
      <c r="J75" s="595"/>
      <c r="K75" s="596"/>
    </row>
    <row r="76" spans="1:13" s="12" customFormat="1" ht="35.25" customHeight="1" thickBot="1">
      <c r="A76" s="506" t="s">
        <v>470</v>
      </c>
      <c r="B76" s="507"/>
      <c r="C76" s="508"/>
      <c r="D76" s="36">
        <v>2</v>
      </c>
      <c r="E76" s="43" t="s">
        <v>444</v>
      </c>
      <c r="F76" s="464" t="s">
        <v>501</v>
      </c>
      <c r="G76" s="595"/>
      <c r="H76" s="595"/>
      <c r="I76" s="595"/>
      <c r="J76" s="595"/>
      <c r="K76" s="596"/>
    </row>
    <row r="77" spans="1:13" s="12" customFormat="1" ht="36" customHeight="1" thickBot="1">
      <c r="A77" s="506" t="s">
        <v>471</v>
      </c>
      <c r="B77" s="507"/>
      <c r="C77" s="508"/>
      <c r="D77" s="36">
        <v>1</v>
      </c>
      <c r="E77" s="43" t="s">
        <v>444</v>
      </c>
      <c r="F77" s="464" t="s">
        <v>504</v>
      </c>
      <c r="G77" s="595"/>
      <c r="H77" s="595"/>
      <c r="I77" s="595"/>
      <c r="J77" s="595"/>
      <c r="K77" s="596"/>
    </row>
    <row r="78" spans="1:13" s="12" customFormat="1" ht="16.2" thickBot="1">
      <c r="A78" s="506"/>
      <c r="B78" s="507"/>
      <c r="C78" s="508"/>
      <c r="D78" s="36"/>
      <c r="E78" s="43"/>
      <c r="F78" s="463"/>
      <c r="G78" s="595"/>
      <c r="H78" s="595"/>
      <c r="I78" s="596"/>
    </row>
    <row r="79" spans="1:13" s="12" customFormat="1" ht="16.2" thickBot="1">
      <c r="A79" s="506"/>
      <c r="B79" s="507"/>
      <c r="C79" s="508"/>
      <c r="D79" s="36"/>
      <c r="E79" s="43"/>
      <c r="F79" s="463"/>
      <c r="G79" s="595"/>
      <c r="H79" s="595"/>
      <c r="I79" s="596"/>
    </row>
    <row r="80" spans="1:13" s="12" customFormat="1" ht="16.2" thickBot="1">
      <c r="A80" s="506"/>
      <c r="B80" s="507"/>
      <c r="C80" s="508"/>
      <c r="D80" s="36"/>
      <c r="E80" s="43"/>
      <c r="F80" s="463"/>
      <c r="G80" s="595"/>
      <c r="H80" s="595"/>
      <c r="I80" s="596"/>
    </row>
    <row r="81" spans="1:9" s="12" customFormat="1" ht="16.2" thickBot="1">
      <c r="A81" s="506"/>
      <c r="B81" s="507"/>
      <c r="C81" s="508"/>
      <c r="D81" s="36"/>
      <c r="E81" s="43"/>
      <c r="F81" s="463"/>
      <c r="G81" s="595"/>
      <c r="H81" s="595"/>
      <c r="I81" s="596"/>
    </row>
    <row r="82" spans="1:9" s="12" customFormat="1" ht="16.2" thickBot="1">
      <c r="A82" s="506"/>
      <c r="B82" s="507"/>
      <c r="C82" s="508"/>
      <c r="D82" s="36"/>
      <c r="E82" s="43"/>
      <c r="F82" s="463"/>
      <c r="G82" s="595"/>
      <c r="H82" s="595"/>
      <c r="I82" s="596"/>
    </row>
    <row r="83" spans="1:9" s="12" customFormat="1" ht="16.2" thickBot="1">
      <c r="A83" s="506"/>
      <c r="B83" s="507"/>
      <c r="C83" s="508"/>
      <c r="D83" s="36"/>
      <c r="E83" s="43"/>
      <c r="F83" s="463"/>
      <c r="G83" s="595"/>
      <c r="H83" s="595"/>
      <c r="I83" s="596"/>
    </row>
    <row r="84" spans="1:9" s="12" customFormat="1" ht="16.2" thickBot="1">
      <c r="A84" s="506"/>
      <c r="B84" s="507"/>
      <c r="C84" s="508"/>
      <c r="D84" s="36"/>
      <c r="E84" s="43"/>
      <c r="F84" s="463"/>
      <c r="G84" s="595"/>
      <c r="H84" s="595"/>
      <c r="I84" s="596"/>
    </row>
    <row r="85" spans="1:9" s="12" customFormat="1" ht="16.2" thickBot="1">
      <c r="A85" s="506"/>
      <c r="B85" s="507"/>
      <c r="C85" s="508"/>
      <c r="D85" s="36"/>
      <c r="E85" s="43"/>
      <c r="F85" s="463"/>
      <c r="G85" s="595"/>
      <c r="H85" s="595"/>
      <c r="I85" s="596"/>
    </row>
    <row r="86" spans="1:9" s="12" customFormat="1" ht="16.2" thickBot="1">
      <c r="A86" s="506"/>
      <c r="B86" s="507"/>
      <c r="C86" s="508"/>
      <c r="D86" s="36"/>
      <c r="E86" s="43"/>
      <c r="F86" s="463"/>
      <c r="G86" s="595"/>
      <c r="H86" s="595"/>
      <c r="I86" s="596"/>
    </row>
    <row r="87" spans="1:9" s="12" customFormat="1" ht="16.2" thickBot="1">
      <c r="A87" s="506"/>
      <c r="B87" s="507"/>
      <c r="C87" s="508"/>
      <c r="D87" s="36"/>
      <c r="E87" s="43"/>
      <c r="F87" s="463"/>
      <c r="G87" s="595"/>
      <c r="H87" s="595"/>
      <c r="I87" s="596"/>
    </row>
    <row r="88" spans="1:9" s="12" customFormat="1" ht="16.2" thickBot="1">
      <c r="A88" s="506"/>
      <c r="B88" s="507"/>
      <c r="C88" s="508"/>
      <c r="D88" s="36"/>
      <c r="E88" s="43"/>
      <c r="F88" s="463"/>
      <c r="G88" s="595"/>
      <c r="H88" s="595"/>
      <c r="I88" s="596"/>
    </row>
    <row r="89" spans="1:9" s="12" customFormat="1" ht="16.2" thickBot="1">
      <c r="A89" s="506"/>
      <c r="B89" s="507"/>
      <c r="C89" s="508"/>
      <c r="D89" s="36"/>
      <c r="E89" s="43"/>
      <c r="F89" s="463"/>
      <c r="G89" s="595"/>
      <c r="H89" s="595"/>
      <c r="I89" s="596"/>
    </row>
    <row r="90" spans="1:9" s="12" customFormat="1" ht="16.2" thickBot="1">
      <c r="A90" s="506"/>
      <c r="B90" s="507"/>
      <c r="C90" s="508"/>
      <c r="D90" s="36"/>
      <c r="E90" s="43"/>
      <c r="F90" s="463"/>
      <c r="G90" s="595"/>
      <c r="H90" s="595"/>
      <c r="I90" s="596"/>
    </row>
    <row r="91" spans="1:9" s="12" customFormat="1" ht="16.2" thickBot="1">
      <c r="A91" s="506"/>
      <c r="B91" s="507"/>
      <c r="C91" s="508"/>
      <c r="D91" s="36"/>
      <c r="E91" s="43"/>
      <c r="F91" s="463"/>
      <c r="G91" s="595"/>
      <c r="H91" s="595"/>
      <c r="I91" s="596"/>
    </row>
    <row r="92" spans="1:9" s="12" customFormat="1" ht="16.2" thickBot="1">
      <c r="A92" s="506"/>
      <c r="B92" s="507"/>
      <c r="C92" s="508"/>
      <c r="D92" s="36"/>
      <c r="E92" s="43"/>
      <c r="F92" s="463"/>
      <c r="G92" s="595"/>
      <c r="H92" s="595"/>
      <c r="I92" s="596"/>
    </row>
    <row r="93" spans="1:9" s="12" customFormat="1" ht="16.2" thickBot="1">
      <c r="A93" s="506"/>
      <c r="B93" s="507"/>
      <c r="C93" s="508"/>
      <c r="D93" s="36"/>
      <c r="E93" s="43"/>
      <c r="F93" s="463"/>
      <c r="G93" s="595"/>
      <c r="H93" s="595"/>
      <c r="I93" s="596"/>
    </row>
    <row r="94" spans="1:9" s="12" customFormat="1" ht="16.2" thickBot="1">
      <c r="A94" s="506"/>
      <c r="B94" s="554"/>
      <c r="C94" s="555"/>
      <c r="D94" s="37"/>
      <c r="E94" s="43"/>
      <c r="F94" s="463"/>
      <c r="G94" s="595"/>
      <c r="H94" s="595"/>
      <c r="I94" s="596"/>
    </row>
    <row r="95" spans="1:9" ht="16.2" thickBot="1">
      <c r="B95" s="597" t="s">
        <v>28</v>
      </c>
      <c r="C95" s="599"/>
      <c r="D95" s="35">
        <f>SUM(D74:D94)</f>
        <v>5</v>
      </c>
    </row>
    <row r="98" spans="1:9" ht="15" thickBot="1">
      <c r="A98" s="532" t="s">
        <v>79</v>
      </c>
      <c r="B98" s="532"/>
    </row>
    <row r="99" spans="1:9" ht="63" thickBot="1">
      <c r="A99" s="51" t="s">
        <v>51</v>
      </c>
      <c r="B99" s="99" t="s">
        <v>174</v>
      </c>
      <c r="C99" s="28" t="s">
        <v>52</v>
      </c>
      <c r="D99" s="473" t="s">
        <v>53</v>
      </c>
      <c r="E99" s="474"/>
      <c r="F99" s="474"/>
      <c r="G99" s="475"/>
      <c r="H99" s="471" t="s">
        <v>86</v>
      </c>
      <c r="I99" s="472"/>
    </row>
    <row r="100" spans="1:9" ht="69.599999999999994" thickBot="1">
      <c r="A100" s="17" t="s">
        <v>168</v>
      </c>
      <c r="B100" s="335" t="s">
        <v>655</v>
      </c>
      <c r="C100" s="30">
        <v>1</v>
      </c>
      <c r="D100" s="631" t="s">
        <v>405</v>
      </c>
      <c r="E100" s="631"/>
      <c r="F100" s="631"/>
      <c r="G100" s="631"/>
      <c r="H100" s="632" t="s">
        <v>410</v>
      </c>
      <c r="I100" s="633"/>
    </row>
    <row r="101" spans="1:9" ht="69.599999999999994" thickBot="1">
      <c r="A101" s="53" t="s">
        <v>169</v>
      </c>
      <c r="B101" s="422" t="s">
        <v>659</v>
      </c>
      <c r="C101" s="30">
        <v>1</v>
      </c>
      <c r="D101" s="506" t="s">
        <v>405</v>
      </c>
      <c r="E101" s="507"/>
      <c r="F101" s="507"/>
      <c r="G101" s="508"/>
      <c r="H101" s="519" t="s">
        <v>410</v>
      </c>
      <c r="I101" s="520"/>
    </row>
    <row r="102" spans="1:9" ht="172.2" thickBot="1">
      <c r="A102" s="53" t="s">
        <v>169</v>
      </c>
      <c r="B102" s="53" t="s">
        <v>529</v>
      </c>
      <c r="C102" s="30">
        <v>1</v>
      </c>
      <c r="D102" s="506" t="s">
        <v>405</v>
      </c>
      <c r="E102" s="507"/>
      <c r="F102" s="507"/>
      <c r="G102" s="508"/>
      <c r="H102" s="519" t="s">
        <v>410</v>
      </c>
      <c r="I102" s="520"/>
    </row>
    <row r="103" spans="1:9" ht="83.4" thickBot="1">
      <c r="A103" s="53" t="s">
        <v>170</v>
      </c>
      <c r="B103" s="321" t="s">
        <v>658</v>
      </c>
      <c r="C103" s="30">
        <v>1</v>
      </c>
      <c r="D103" s="506" t="s">
        <v>405</v>
      </c>
      <c r="E103" s="507"/>
      <c r="F103" s="507"/>
      <c r="G103" s="508"/>
      <c r="H103" s="519" t="s">
        <v>410</v>
      </c>
      <c r="I103" s="520"/>
    </row>
    <row r="104" spans="1:9" ht="172.95" customHeight="1" thickBot="1">
      <c r="A104" s="53" t="s">
        <v>172</v>
      </c>
      <c r="B104" s="321" t="s">
        <v>656</v>
      </c>
      <c r="C104" s="30">
        <v>1</v>
      </c>
      <c r="D104" s="506" t="s">
        <v>405</v>
      </c>
      <c r="E104" s="507"/>
      <c r="F104" s="507"/>
      <c r="G104" s="508"/>
      <c r="H104" s="519" t="s">
        <v>410</v>
      </c>
      <c r="I104" s="520"/>
    </row>
    <row r="105" spans="1:9" ht="16.2" thickBot="1">
      <c r="A105" s="53"/>
      <c r="B105" s="42"/>
      <c r="C105" s="30"/>
      <c r="D105" s="506"/>
      <c r="E105" s="507"/>
      <c r="F105" s="507"/>
      <c r="G105" s="508"/>
      <c r="H105" s="519"/>
      <c r="I105" s="520"/>
    </row>
    <row r="106" spans="1:9" ht="18.600000000000001" thickBot="1">
      <c r="B106" s="24" t="s">
        <v>28</v>
      </c>
      <c r="C106" s="25">
        <f>SUM(C100:C105)</f>
        <v>5</v>
      </c>
    </row>
  </sheetData>
  <sheetProtection formatRows="0"/>
  <mergeCells count="96">
    <mergeCell ref="J8:J9"/>
    <mergeCell ref="J7:M7"/>
    <mergeCell ref="K8:M8"/>
    <mergeCell ref="B6:D6"/>
    <mergeCell ref="H5:M5"/>
    <mergeCell ref="B2:I2"/>
    <mergeCell ref="A10:A12"/>
    <mergeCell ref="A14:A16"/>
    <mergeCell ref="A17:A19"/>
    <mergeCell ref="E8:F8"/>
    <mergeCell ref="G8:G9"/>
    <mergeCell ref="H8:H9"/>
    <mergeCell ref="I8:I9"/>
    <mergeCell ref="E5:G5"/>
    <mergeCell ref="A7:A9"/>
    <mergeCell ref="B7:C7"/>
    <mergeCell ref="D7:D9"/>
    <mergeCell ref="E7:I7"/>
    <mergeCell ref="B8:B9"/>
    <mergeCell ref="C8:C9"/>
    <mergeCell ref="A51:A52"/>
    <mergeCell ref="A20:A22"/>
    <mergeCell ref="A23:A25"/>
    <mergeCell ref="A27:A28"/>
    <mergeCell ref="A29:A30"/>
    <mergeCell ref="A32:A34"/>
    <mergeCell ref="A35:A37"/>
    <mergeCell ref="A38:A40"/>
    <mergeCell ref="A41:A43"/>
    <mergeCell ref="A44:A45"/>
    <mergeCell ref="A46:A48"/>
    <mergeCell ref="A49:A50"/>
    <mergeCell ref="A53:A54"/>
    <mergeCell ref="A55:A56"/>
    <mergeCell ref="A57:A58"/>
    <mergeCell ref="A72:B72"/>
    <mergeCell ref="A73:C73"/>
    <mergeCell ref="F73:I73"/>
    <mergeCell ref="F74:K74"/>
    <mergeCell ref="F75:K75"/>
    <mergeCell ref="F76:K76"/>
    <mergeCell ref="A80:C80"/>
    <mergeCell ref="F80:I80"/>
    <mergeCell ref="A74:C74"/>
    <mergeCell ref="A75:C75"/>
    <mergeCell ref="A76:C76"/>
    <mergeCell ref="A81:C81"/>
    <mergeCell ref="F81:I81"/>
    <mergeCell ref="A82:C82"/>
    <mergeCell ref="F82:I82"/>
    <mergeCell ref="A77:C77"/>
    <mergeCell ref="A78:C78"/>
    <mergeCell ref="F78:I78"/>
    <mergeCell ref="A79:C79"/>
    <mergeCell ref="F79:I79"/>
    <mergeCell ref="F77:K77"/>
    <mergeCell ref="A86:C86"/>
    <mergeCell ref="F86:I86"/>
    <mergeCell ref="A87:C87"/>
    <mergeCell ref="F87:I87"/>
    <mergeCell ref="A88:C88"/>
    <mergeCell ref="F88:I88"/>
    <mergeCell ref="A83:C83"/>
    <mergeCell ref="F83:I83"/>
    <mergeCell ref="A84:C84"/>
    <mergeCell ref="F84:I84"/>
    <mergeCell ref="A85:C85"/>
    <mergeCell ref="F85:I85"/>
    <mergeCell ref="A92:C92"/>
    <mergeCell ref="F92:I92"/>
    <mergeCell ref="A93:C93"/>
    <mergeCell ref="F93:I93"/>
    <mergeCell ref="A94:C94"/>
    <mergeCell ref="F94:I94"/>
    <mergeCell ref="A89:C89"/>
    <mergeCell ref="F89:I89"/>
    <mergeCell ref="A90:C90"/>
    <mergeCell ref="F90:I90"/>
    <mergeCell ref="A91:C91"/>
    <mergeCell ref="F91:I91"/>
    <mergeCell ref="D100:G100"/>
    <mergeCell ref="H100:I100"/>
    <mergeCell ref="B95:C95"/>
    <mergeCell ref="A98:B98"/>
    <mergeCell ref="D99:G99"/>
    <mergeCell ref="H99:I99"/>
    <mergeCell ref="D101:G101"/>
    <mergeCell ref="H101:I101"/>
    <mergeCell ref="D105:G105"/>
    <mergeCell ref="H105:I105"/>
    <mergeCell ref="D104:G104"/>
    <mergeCell ref="H104:I104"/>
    <mergeCell ref="D102:G102"/>
    <mergeCell ref="H102:I102"/>
    <mergeCell ref="D103:G103"/>
    <mergeCell ref="H103:I103"/>
  </mergeCells>
  <hyperlinks>
    <hyperlink ref="B102" r:id="rId1" display="https://edsoo.ru/Primernaya_rabochaya_programma_kursa_vneurochnoj_deyatelnosti_Razgovori_o_vazhnom_NOO_OOO_SOO_.htm"/>
  </hyperlinks>
  <pageMargins left="0.15748031496062992" right="0.15748031496062992" top="0.35433070866141736" bottom="0.31496062992125984" header="0.31496062992125984" footer="0.31496062992125984"/>
  <pageSetup paperSize="9" scale="56" fitToHeight="5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4"/>
  <sheetViews>
    <sheetView topLeftCell="A43" workbookViewId="0">
      <selection activeCell="B52" sqref="B52:W52"/>
    </sheetView>
  </sheetViews>
  <sheetFormatPr defaultColWidth="8.88671875" defaultRowHeight="14.4"/>
  <cols>
    <col min="1" max="1" width="26" customWidth="1"/>
    <col min="2" max="2" width="25" customWidth="1"/>
    <col min="3" max="3" width="7" customWidth="1"/>
    <col min="4" max="4" width="6.6640625" customWidth="1"/>
    <col min="5" max="22" width="5.33203125" customWidth="1"/>
    <col min="23" max="23" width="15.33203125" hidden="1" customWidth="1"/>
    <col min="24" max="24" width="15.6640625" hidden="1" customWidth="1"/>
    <col min="25" max="25" width="14.109375" customWidth="1"/>
    <col min="26" max="26" width="19.33203125" customWidth="1"/>
    <col min="27" max="27" width="37.88671875" customWidth="1"/>
    <col min="28" max="28" width="20.109375" customWidth="1"/>
    <col min="29" max="29" width="23.44140625" customWidth="1"/>
    <col min="30" max="30" width="34.109375" customWidth="1"/>
    <col min="31" max="31" width="23.88671875" customWidth="1"/>
    <col min="32" max="32" width="19.88671875" customWidth="1"/>
    <col min="33" max="33" width="21.88671875" customWidth="1"/>
  </cols>
  <sheetData>
    <row r="1" spans="1:33" ht="8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3" ht="21">
      <c r="A2" t="s">
        <v>567</v>
      </c>
      <c r="B2" s="8"/>
      <c r="W2" s="466" t="s">
        <v>328</v>
      </c>
      <c r="X2" s="466"/>
      <c r="Y2" s="466"/>
      <c r="Z2" s="466"/>
      <c r="AA2" s="466"/>
      <c r="AB2" s="466"/>
      <c r="AC2" s="466"/>
      <c r="AD2" s="466"/>
      <c r="AE2" s="345"/>
      <c r="AF2" s="345"/>
    </row>
    <row r="3" spans="1:33">
      <c r="AA3" s="349" t="s">
        <v>43</v>
      </c>
      <c r="AB3" s="68">
        <v>6</v>
      </c>
      <c r="AC3" s="69"/>
      <c r="AD3" s="343"/>
      <c r="AE3" s="343"/>
      <c r="AF3" s="343"/>
      <c r="AG3" s="343"/>
    </row>
    <row r="4" spans="1:33">
      <c r="AA4" s="349" t="s">
        <v>44</v>
      </c>
      <c r="AB4" s="68">
        <v>34</v>
      </c>
      <c r="AC4" s="69"/>
      <c r="AD4" s="343"/>
      <c r="AE4" s="343"/>
      <c r="AF4" s="343"/>
      <c r="AG4" s="343"/>
    </row>
    <row r="5" spans="1:33">
      <c r="Y5" s="606" t="s">
        <v>81</v>
      </c>
      <c r="Z5" s="606"/>
      <c r="AA5" s="606"/>
      <c r="AB5" s="607"/>
      <c r="AC5" s="608"/>
      <c r="AD5" s="608"/>
      <c r="AE5" s="608"/>
      <c r="AF5" s="608"/>
      <c r="AG5" s="608"/>
    </row>
    <row r="6" spans="1:33" ht="28.95" customHeight="1" thickBot="1">
      <c r="A6" s="652" t="s">
        <v>157</v>
      </c>
      <c r="B6" s="652"/>
      <c r="C6" s="653" t="s">
        <v>177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4"/>
      <c r="X6" s="654"/>
      <c r="AA6" s="349" t="s">
        <v>96</v>
      </c>
      <c r="AB6" s="350" t="s">
        <v>600</v>
      </c>
      <c r="AC6" s="343"/>
      <c r="AD6" s="343"/>
      <c r="AE6" s="343"/>
      <c r="AF6" s="343"/>
      <c r="AG6" s="343"/>
    </row>
    <row r="7" spans="1:33" ht="79.95" customHeight="1" thickBot="1">
      <c r="A7" s="618" t="s">
        <v>181</v>
      </c>
      <c r="B7" s="92"/>
      <c r="C7" s="655" t="s">
        <v>151</v>
      </c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10"/>
      <c r="X7" s="450" t="s">
        <v>154</v>
      </c>
      <c r="Y7" s="658" t="s">
        <v>2</v>
      </c>
      <c r="Z7" s="659"/>
      <c r="AA7" s="659"/>
      <c r="AB7" s="659"/>
      <c r="AC7" s="659"/>
      <c r="AD7" s="660" t="s">
        <v>3</v>
      </c>
      <c r="AE7" s="660"/>
      <c r="AF7" s="660"/>
      <c r="AG7" s="660"/>
    </row>
    <row r="8" spans="1:33" ht="94.2" customHeight="1" thickBot="1">
      <c r="A8" s="619"/>
      <c r="B8" s="351" t="s">
        <v>568</v>
      </c>
      <c r="C8" s="669" t="s">
        <v>613</v>
      </c>
      <c r="D8" s="669"/>
      <c r="E8" s="665" t="s">
        <v>591</v>
      </c>
      <c r="F8" s="665"/>
      <c r="G8" s="665" t="s">
        <v>667</v>
      </c>
      <c r="H8" s="665"/>
      <c r="I8" s="665" t="s">
        <v>611</v>
      </c>
      <c r="J8" s="665"/>
      <c r="K8" s="665" t="s">
        <v>612</v>
      </c>
      <c r="L8" s="665"/>
      <c r="M8" s="665" t="s">
        <v>614</v>
      </c>
      <c r="N8" s="665"/>
      <c r="O8" s="665" t="s">
        <v>668</v>
      </c>
      <c r="P8" s="665"/>
      <c r="Q8" s="666" t="s">
        <v>569</v>
      </c>
      <c r="R8" s="667"/>
      <c r="S8" s="665" t="s">
        <v>570</v>
      </c>
      <c r="T8" s="665"/>
      <c r="U8" s="665" t="s">
        <v>571</v>
      </c>
      <c r="V8" s="665"/>
      <c r="W8" s="668" t="s">
        <v>91</v>
      </c>
      <c r="X8" s="656"/>
      <c r="Y8" s="661" t="s">
        <v>149</v>
      </c>
      <c r="Z8" s="661"/>
      <c r="AA8" s="661" t="s">
        <v>150</v>
      </c>
      <c r="AB8" s="662" t="s">
        <v>118</v>
      </c>
      <c r="AC8" s="662" t="s">
        <v>104</v>
      </c>
      <c r="AD8" s="498" t="s">
        <v>38</v>
      </c>
      <c r="AE8" s="614" t="s">
        <v>158</v>
      </c>
      <c r="AF8" s="615"/>
      <c r="AG8" s="615"/>
    </row>
    <row r="9" spans="1:33" ht="29.4" customHeight="1" thickBot="1">
      <c r="A9" s="620"/>
      <c r="B9" s="352" t="s">
        <v>33</v>
      </c>
      <c r="C9" s="353" t="s">
        <v>572</v>
      </c>
      <c r="D9" s="354" t="s">
        <v>573</v>
      </c>
      <c r="E9" s="354" t="s">
        <v>572</v>
      </c>
      <c r="F9" s="353" t="s">
        <v>573</v>
      </c>
      <c r="G9" s="354" t="s">
        <v>572</v>
      </c>
      <c r="H9" s="353" t="s">
        <v>573</v>
      </c>
      <c r="I9" s="354" t="s">
        <v>572</v>
      </c>
      <c r="J9" s="353" t="s">
        <v>573</v>
      </c>
      <c r="K9" s="354" t="s">
        <v>572</v>
      </c>
      <c r="L9" s="353" t="s">
        <v>573</v>
      </c>
      <c r="M9" s="354" t="s">
        <v>572</v>
      </c>
      <c r="N9" s="353" t="s">
        <v>573</v>
      </c>
      <c r="O9" s="354" t="s">
        <v>572</v>
      </c>
      <c r="P9" s="353" t="s">
        <v>573</v>
      </c>
      <c r="Q9" s="354" t="s">
        <v>572</v>
      </c>
      <c r="R9" s="353" t="s">
        <v>573</v>
      </c>
      <c r="S9" s="354" t="s">
        <v>572</v>
      </c>
      <c r="T9" s="353" t="s">
        <v>573</v>
      </c>
      <c r="U9" s="354" t="s">
        <v>572</v>
      </c>
      <c r="V9" s="353" t="s">
        <v>573</v>
      </c>
      <c r="W9" s="668"/>
      <c r="X9" s="657"/>
      <c r="Y9" s="355" t="s">
        <v>574</v>
      </c>
      <c r="Z9" s="355" t="s">
        <v>575</v>
      </c>
      <c r="AA9" s="661"/>
      <c r="AB9" s="662"/>
      <c r="AC9" s="662"/>
      <c r="AD9" s="498"/>
      <c r="AE9" s="344" t="s">
        <v>159</v>
      </c>
      <c r="AF9" s="344" t="s">
        <v>160</v>
      </c>
      <c r="AG9" s="344" t="s">
        <v>161</v>
      </c>
    </row>
    <row r="10" spans="1:33" ht="20.399999999999999" customHeight="1" thickBot="1">
      <c r="A10" s="663" t="s">
        <v>576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356"/>
      <c r="X10" s="357"/>
      <c r="Y10" s="355"/>
      <c r="Z10" s="355"/>
      <c r="AA10" s="358"/>
      <c r="AB10" s="359"/>
      <c r="AC10" s="359"/>
      <c r="AD10" s="344"/>
      <c r="AE10" s="344"/>
      <c r="AF10" s="344"/>
      <c r="AG10" s="344"/>
    </row>
    <row r="11" spans="1:33" ht="57.75" customHeight="1" thickBot="1">
      <c r="A11" s="583" t="s">
        <v>92</v>
      </c>
      <c r="B11" s="348" t="s">
        <v>7</v>
      </c>
      <c r="C11" s="360">
        <v>2</v>
      </c>
      <c r="D11" s="361" t="s">
        <v>577</v>
      </c>
      <c r="E11" s="360">
        <v>2</v>
      </c>
      <c r="F11" s="361" t="s">
        <v>577</v>
      </c>
      <c r="G11" s="360">
        <v>2</v>
      </c>
      <c r="H11" s="361" t="s">
        <v>577</v>
      </c>
      <c r="I11" s="360">
        <v>2</v>
      </c>
      <c r="J11" s="361" t="s">
        <v>577</v>
      </c>
      <c r="K11" s="360">
        <v>2</v>
      </c>
      <c r="L11" s="361" t="s">
        <v>577</v>
      </c>
      <c r="M11" s="360">
        <v>2</v>
      </c>
      <c r="N11" s="361" t="s">
        <v>577</v>
      </c>
      <c r="O11" s="360">
        <v>2</v>
      </c>
      <c r="P11" s="361" t="s">
        <v>577</v>
      </c>
      <c r="Q11" s="177"/>
      <c r="R11" s="361" t="s">
        <v>577</v>
      </c>
      <c r="S11" s="360"/>
      <c r="T11" s="361" t="s">
        <v>577</v>
      </c>
      <c r="U11" s="360"/>
      <c r="V11" s="362" t="s">
        <v>577</v>
      </c>
      <c r="W11" s="156"/>
      <c r="X11" s="363">
        <f>C11*W11</f>
        <v>0</v>
      </c>
      <c r="Y11" s="117" t="s">
        <v>353</v>
      </c>
      <c r="Z11" s="117" t="s">
        <v>359</v>
      </c>
      <c r="AA11" s="242" t="s">
        <v>422</v>
      </c>
      <c r="AB11" s="114" t="s">
        <v>578</v>
      </c>
      <c r="AC11" s="133" t="s">
        <v>444</v>
      </c>
      <c r="AD11" s="120" t="s">
        <v>511</v>
      </c>
      <c r="AE11" s="120" t="s">
        <v>35</v>
      </c>
      <c r="AF11" s="124"/>
      <c r="AG11" s="125"/>
    </row>
    <row r="12" spans="1:33" ht="79.5" customHeight="1" thickBot="1">
      <c r="A12" s="584"/>
      <c r="B12" s="348" t="s">
        <v>8</v>
      </c>
      <c r="C12" s="177">
        <v>3</v>
      </c>
      <c r="D12" s="177"/>
      <c r="E12" s="177">
        <v>3</v>
      </c>
      <c r="F12" s="177"/>
      <c r="G12" s="177">
        <v>3</v>
      </c>
      <c r="H12" s="177"/>
      <c r="I12" s="177">
        <v>3</v>
      </c>
      <c r="J12" s="177"/>
      <c r="K12" s="177">
        <v>3</v>
      </c>
      <c r="L12" s="177"/>
      <c r="M12" s="177"/>
      <c r="N12" s="177">
        <v>5</v>
      </c>
      <c r="O12" s="177">
        <v>3</v>
      </c>
      <c r="P12" s="177"/>
      <c r="Q12" s="177"/>
      <c r="R12" s="177"/>
      <c r="S12" s="177"/>
      <c r="T12" s="177"/>
      <c r="U12" s="177"/>
      <c r="V12" s="155"/>
      <c r="W12" s="156"/>
      <c r="X12" s="363">
        <f>C12*W12</f>
        <v>0</v>
      </c>
      <c r="Y12" s="117" t="s">
        <v>679</v>
      </c>
      <c r="Z12" s="117" t="s">
        <v>680</v>
      </c>
      <c r="AA12" s="241" t="s">
        <v>682</v>
      </c>
      <c r="AB12" s="114" t="s">
        <v>579</v>
      </c>
      <c r="AC12" s="399" t="s">
        <v>444</v>
      </c>
      <c r="AD12" s="400" t="s">
        <v>681</v>
      </c>
      <c r="AE12" s="400" t="s">
        <v>35</v>
      </c>
      <c r="AF12" s="124"/>
      <c r="AG12" s="125"/>
    </row>
    <row r="13" spans="1:33" ht="30.75" customHeight="1" thickBot="1">
      <c r="A13" s="583" t="s">
        <v>182</v>
      </c>
      <c r="B13" s="221" t="s">
        <v>153</v>
      </c>
      <c r="C13" s="203"/>
      <c r="D13" s="361" t="s">
        <v>577</v>
      </c>
      <c r="E13" s="360"/>
      <c r="F13" s="361" t="s">
        <v>577</v>
      </c>
      <c r="G13" s="360"/>
      <c r="H13" s="361" t="s">
        <v>577</v>
      </c>
      <c r="I13" s="360"/>
      <c r="J13" s="361" t="s">
        <v>577</v>
      </c>
      <c r="K13" s="360"/>
      <c r="L13" s="361" t="s">
        <v>577</v>
      </c>
      <c r="M13" s="360"/>
      <c r="N13" s="361" t="s">
        <v>577</v>
      </c>
      <c r="O13" s="360"/>
      <c r="P13" s="361" t="s">
        <v>577</v>
      </c>
      <c r="Q13" s="177"/>
      <c r="R13" s="361" t="s">
        <v>577</v>
      </c>
      <c r="S13" s="360"/>
      <c r="T13" s="361" t="s">
        <v>577</v>
      </c>
      <c r="U13" s="360"/>
      <c r="V13" s="362" t="s">
        <v>577</v>
      </c>
      <c r="W13" s="364"/>
      <c r="X13" s="365">
        <v>0</v>
      </c>
      <c r="Y13" s="117"/>
      <c r="Z13" s="117"/>
      <c r="AA13" s="114"/>
      <c r="AB13" s="114"/>
      <c r="AC13" s="115"/>
      <c r="AD13" s="124"/>
      <c r="AE13" s="124"/>
      <c r="AF13" s="124"/>
      <c r="AG13" s="125"/>
    </row>
    <row r="14" spans="1:33" ht="18.600000000000001" thickBot="1">
      <c r="A14" s="585"/>
      <c r="B14" s="221" t="s">
        <v>152</v>
      </c>
      <c r="C14" s="203"/>
      <c r="D14" s="361" t="s">
        <v>577</v>
      </c>
      <c r="E14" s="360"/>
      <c r="F14" s="361" t="s">
        <v>577</v>
      </c>
      <c r="G14" s="360"/>
      <c r="H14" s="361" t="s">
        <v>577</v>
      </c>
      <c r="I14" s="360"/>
      <c r="J14" s="361" t="s">
        <v>577</v>
      </c>
      <c r="K14" s="360"/>
      <c r="L14" s="361" t="s">
        <v>577</v>
      </c>
      <c r="M14" s="360"/>
      <c r="N14" s="361" t="s">
        <v>577</v>
      </c>
      <c r="O14" s="360"/>
      <c r="P14" s="361" t="s">
        <v>577</v>
      </c>
      <c r="Q14" s="177"/>
      <c r="R14" s="361" t="s">
        <v>577</v>
      </c>
      <c r="S14" s="360"/>
      <c r="T14" s="361" t="s">
        <v>577</v>
      </c>
      <c r="U14" s="360"/>
      <c r="V14" s="362" t="s">
        <v>577</v>
      </c>
      <c r="W14" s="364"/>
      <c r="X14" s="365">
        <v>0</v>
      </c>
      <c r="Y14" s="117"/>
      <c r="Z14" s="117"/>
      <c r="AA14" s="114"/>
      <c r="AB14" s="114"/>
      <c r="AC14" s="115"/>
      <c r="AD14" s="124"/>
      <c r="AE14" s="124"/>
      <c r="AF14" s="124"/>
      <c r="AG14" s="125"/>
    </row>
    <row r="15" spans="1:33" ht="60" customHeight="1" thickBot="1">
      <c r="A15" s="583" t="s">
        <v>183</v>
      </c>
      <c r="B15" s="366" t="s">
        <v>664</v>
      </c>
      <c r="C15" s="177">
        <v>3</v>
      </c>
      <c r="D15" s="177"/>
      <c r="E15" s="177">
        <v>3</v>
      </c>
      <c r="F15" s="177"/>
      <c r="G15" s="177">
        <v>3</v>
      </c>
      <c r="H15" s="177"/>
      <c r="I15" s="177">
        <v>3</v>
      </c>
      <c r="J15" s="177"/>
      <c r="K15" s="177">
        <v>3</v>
      </c>
      <c r="L15" s="177"/>
      <c r="M15" s="177">
        <v>3</v>
      </c>
      <c r="N15" s="177"/>
      <c r="O15" s="177">
        <v>3</v>
      </c>
      <c r="P15" s="177"/>
      <c r="Q15" s="177"/>
      <c r="R15" s="177"/>
      <c r="S15" s="177"/>
      <c r="T15" s="177"/>
      <c r="U15" s="177"/>
      <c r="V15" s="155"/>
      <c r="W15" s="156"/>
      <c r="X15" s="363">
        <f>C15*W15</f>
        <v>0</v>
      </c>
      <c r="Y15" s="117" t="s">
        <v>598</v>
      </c>
      <c r="Z15" s="117" t="s">
        <v>599</v>
      </c>
      <c r="AA15" s="401" t="s">
        <v>427</v>
      </c>
      <c r="AB15" s="402" t="s">
        <v>39</v>
      </c>
      <c r="AC15" s="403" t="s">
        <v>444</v>
      </c>
      <c r="AD15" s="404" t="s">
        <v>513</v>
      </c>
      <c r="AE15" s="404" t="s">
        <v>35</v>
      </c>
      <c r="AF15" s="124"/>
      <c r="AG15" s="125"/>
    </row>
    <row r="16" spans="1:33" ht="58.2" customHeight="1" thickBot="1">
      <c r="A16" s="585"/>
      <c r="B16" s="366" t="s">
        <v>580</v>
      </c>
      <c r="C16" s="177"/>
      <c r="D16" s="361" t="s">
        <v>577</v>
      </c>
      <c r="E16" s="360"/>
      <c r="F16" s="361" t="s">
        <v>577</v>
      </c>
      <c r="G16" s="360"/>
      <c r="H16" s="361" t="s">
        <v>577</v>
      </c>
      <c r="I16" s="360"/>
      <c r="J16" s="361" t="s">
        <v>577</v>
      </c>
      <c r="K16" s="360"/>
      <c r="L16" s="361" t="s">
        <v>577</v>
      </c>
      <c r="M16" s="360"/>
      <c r="N16" s="361" t="s">
        <v>577</v>
      </c>
      <c r="O16" s="360"/>
      <c r="P16" s="361" t="s">
        <v>577</v>
      </c>
      <c r="Q16" s="177"/>
      <c r="R16" s="361" t="s">
        <v>577</v>
      </c>
      <c r="S16" s="360"/>
      <c r="T16" s="361" t="s">
        <v>577</v>
      </c>
      <c r="U16" s="360"/>
      <c r="V16" s="362" t="s">
        <v>577</v>
      </c>
      <c r="W16" s="156"/>
      <c r="X16" s="363">
        <f>C16*W16</f>
        <v>0</v>
      </c>
      <c r="Y16" s="117"/>
      <c r="Z16" s="117"/>
      <c r="AA16" s="367"/>
      <c r="AB16" s="114"/>
      <c r="AC16" s="115"/>
      <c r="AD16" s="124"/>
      <c r="AE16" s="124"/>
      <c r="AF16" s="124"/>
      <c r="AG16" s="125"/>
    </row>
    <row r="17" spans="1:33" ht="59.25" customHeight="1" thickBot="1">
      <c r="A17" s="583" t="s">
        <v>9</v>
      </c>
      <c r="B17" s="348" t="s">
        <v>581</v>
      </c>
      <c r="C17" s="177"/>
      <c r="D17" s="177">
        <v>4</v>
      </c>
      <c r="E17" s="177"/>
      <c r="F17" s="177">
        <v>4</v>
      </c>
      <c r="G17" s="177"/>
      <c r="H17" s="177">
        <v>4</v>
      </c>
      <c r="I17" s="177">
        <v>3</v>
      </c>
      <c r="J17" s="177"/>
      <c r="K17" s="177"/>
      <c r="L17" s="177">
        <v>4</v>
      </c>
      <c r="M17" s="177"/>
      <c r="N17" s="177">
        <v>4</v>
      </c>
      <c r="O17" s="177">
        <v>3</v>
      </c>
      <c r="P17" s="177"/>
      <c r="Q17" s="177"/>
      <c r="R17" s="177"/>
      <c r="S17" s="177"/>
      <c r="T17" s="177"/>
      <c r="U17" s="177"/>
      <c r="V17" s="155"/>
      <c r="W17" s="156"/>
      <c r="X17" s="363">
        <v>0</v>
      </c>
      <c r="Y17" s="670" t="s">
        <v>673</v>
      </c>
      <c r="Z17" s="670" t="s">
        <v>674</v>
      </c>
      <c r="AA17" s="241" t="s">
        <v>431</v>
      </c>
      <c r="AB17" s="428" t="s">
        <v>579</v>
      </c>
      <c r="AC17" s="694" t="s">
        <v>444</v>
      </c>
      <c r="AD17" s="404" t="s">
        <v>294</v>
      </c>
      <c r="AE17" s="404" t="s">
        <v>35</v>
      </c>
      <c r="AF17" s="170"/>
      <c r="AG17" s="171"/>
    </row>
    <row r="18" spans="1:33" ht="48.75" customHeight="1" thickBot="1">
      <c r="A18" s="584"/>
      <c r="B18" s="348" t="s">
        <v>178</v>
      </c>
      <c r="C18" s="177"/>
      <c r="D18" s="177">
        <v>3</v>
      </c>
      <c r="E18" s="177"/>
      <c r="F18" s="177">
        <v>3</v>
      </c>
      <c r="G18" s="177"/>
      <c r="H18" s="177">
        <v>3</v>
      </c>
      <c r="I18" s="177">
        <v>2</v>
      </c>
      <c r="J18" s="177"/>
      <c r="K18" s="177"/>
      <c r="L18" s="177">
        <v>3</v>
      </c>
      <c r="M18" s="177"/>
      <c r="N18" s="177">
        <v>3</v>
      </c>
      <c r="O18" s="177">
        <v>2</v>
      </c>
      <c r="P18" s="177"/>
      <c r="Q18" s="177"/>
      <c r="R18" s="177"/>
      <c r="S18" s="177"/>
      <c r="T18" s="177"/>
      <c r="U18" s="177"/>
      <c r="V18" s="155"/>
      <c r="W18" s="156"/>
      <c r="X18" s="363"/>
      <c r="Y18" s="671"/>
      <c r="Z18" s="671"/>
      <c r="AA18" s="427" t="s">
        <v>432</v>
      </c>
      <c r="AB18" s="429"/>
      <c r="AC18" s="695"/>
      <c r="AD18" s="424" t="s">
        <v>515</v>
      </c>
      <c r="AE18" s="406" t="s">
        <v>35</v>
      </c>
      <c r="AF18" s="170"/>
      <c r="AG18" s="171"/>
    </row>
    <row r="19" spans="1:33" ht="36.6" thickBot="1">
      <c r="A19" s="584"/>
      <c r="B19" s="348" t="s">
        <v>179</v>
      </c>
      <c r="C19" s="177"/>
      <c r="D19" s="177">
        <v>1</v>
      </c>
      <c r="E19" s="177"/>
      <c r="F19" s="177">
        <v>1</v>
      </c>
      <c r="G19" s="177"/>
      <c r="H19" s="177">
        <v>1</v>
      </c>
      <c r="I19" s="177">
        <v>1</v>
      </c>
      <c r="J19" s="177"/>
      <c r="K19" s="177"/>
      <c r="L19" s="177">
        <v>1</v>
      </c>
      <c r="M19" s="177"/>
      <c r="N19" s="177">
        <v>1</v>
      </c>
      <c r="O19" s="177">
        <v>1</v>
      </c>
      <c r="P19" s="177"/>
      <c r="Q19" s="177"/>
      <c r="R19" s="177"/>
      <c r="S19" s="177"/>
      <c r="T19" s="177"/>
      <c r="U19" s="177"/>
      <c r="V19" s="155"/>
      <c r="W19" s="156"/>
      <c r="X19" s="363"/>
      <c r="Y19" s="672"/>
      <c r="Z19" s="672"/>
      <c r="AA19" s="426"/>
      <c r="AB19" s="114"/>
      <c r="AC19" s="115"/>
      <c r="AD19" s="143"/>
      <c r="AE19" s="124"/>
      <c r="AF19" s="170"/>
      <c r="AG19" s="171"/>
    </row>
    <row r="20" spans="1:33" ht="101.4" thickBot="1">
      <c r="A20" s="585"/>
      <c r="B20" s="347" t="s">
        <v>11</v>
      </c>
      <c r="C20" s="177">
        <v>1</v>
      </c>
      <c r="D20" s="177"/>
      <c r="E20" s="177">
        <v>1</v>
      </c>
      <c r="F20" s="177"/>
      <c r="G20" s="177">
        <v>1</v>
      </c>
      <c r="H20" s="177"/>
      <c r="I20" s="177">
        <v>1</v>
      </c>
      <c r="J20" s="177"/>
      <c r="K20" s="177"/>
      <c r="L20" s="177">
        <v>4</v>
      </c>
      <c r="M20" s="177">
        <v>1</v>
      </c>
      <c r="N20" s="177"/>
      <c r="O20" s="177">
        <v>1</v>
      </c>
      <c r="P20" s="177"/>
      <c r="Q20" s="177"/>
      <c r="R20" s="177"/>
      <c r="S20" s="177"/>
      <c r="T20" s="177"/>
      <c r="U20" s="177"/>
      <c r="V20" s="155"/>
      <c r="W20" s="156"/>
      <c r="X20" s="363">
        <f t="shared" ref="X20:X25" si="0">C20*W20</f>
        <v>0</v>
      </c>
      <c r="Y20" s="117" t="s">
        <v>675</v>
      </c>
      <c r="Z20" s="117" t="s">
        <v>676</v>
      </c>
      <c r="AA20" s="302" t="s">
        <v>677</v>
      </c>
      <c r="AB20" s="114" t="s">
        <v>579</v>
      </c>
      <c r="AC20" s="115" t="s">
        <v>444</v>
      </c>
      <c r="AD20" s="425" t="s">
        <v>678</v>
      </c>
      <c r="AE20" s="124" t="s">
        <v>35</v>
      </c>
      <c r="AF20" s="174"/>
      <c r="AG20" s="175"/>
    </row>
    <row r="21" spans="1:33" ht="101.4" thickBot="1">
      <c r="A21" s="583" t="s">
        <v>16</v>
      </c>
      <c r="B21" s="347" t="s">
        <v>17</v>
      </c>
      <c r="C21" s="177"/>
      <c r="D21" s="177">
        <v>5</v>
      </c>
      <c r="E21" s="177">
        <v>2</v>
      </c>
      <c r="F21" s="177"/>
      <c r="G21" s="177">
        <v>2</v>
      </c>
      <c r="H21" s="177"/>
      <c r="I21" s="177">
        <v>2</v>
      </c>
      <c r="J21" s="177"/>
      <c r="K21" s="177"/>
      <c r="L21" s="177">
        <v>5</v>
      </c>
      <c r="M21" s="177">
        <v>2</v>
      </c>
      <c r="N21" s="177"/>
      <c r="O21" s="177">
        <v>2</v>
      </c>
      <c r="P21" s="177"/>
      <c r="Q21" s="177"/>
      <c r="R21" s="177"/>
      <c r="S21" s="177"/>
      <c r="T21" s="177"/>
      <c r="U21" s="177"/>
      <c r="V21" s="155"/>
      <c r="W21" s="156"/>
      <c r="X21" s="363">
        <f t="shared" si="0"/>
        <v>0</v>
      </c>
      <c r="Y21" s="117" t="s">
        <v>594</v>
      </c>
      <c r="Z21" s="117" t="s">
        <v>595</v>
      </c>
      <c r="AA21" s="241" t="s">
        <v>605</v>
      </c>
      <c r="AB21" s="114" t="s">
        <v>579</v>
      </c>
      <c r="AC21" s="133" t="s">
        <v>444</v>
      </c>
      <c r="AD21" s="405" t="s">
        <v>300</v>
      </c>
      <c r="AE21" s="120" t="s">
        <v>35</v>
      </c>
      <c r="AF21" s="120"/>
      <c r="AG21" s="80"/>
    </row>
    <row r="22" spans="1:33" ht="101.4" thickBot="1">
      <c r="A22" s="584"/>
      <c r="B22" s="347" t="s">
        <v>18</v>
      </c>
      <c r="C22" s="177">
        <v>1</v>
      </c>
      <c r="D22" s="177"/>
      <c r="E22" s="177">
        <v>1</v>
      </c>
      <c r="F22" s="177"/>
      <c r="G22" s="177"/>
      <c r="H22" s="177">
        <v>3</v>
      </c>
      <c r="I22" s="177">
        <v>1</v>
      </c>
      <c r="J22" s="177"/>
      <c r="K22" s="177">
        <v>1</v>
      </c>
      <c r="L22" s="177"/>
      <c r="M22" s="177">
        <v>1</v>
      </c>
      <c r="N22" s="177"/>
      <c r="O22" s="177">
        <v>1</v>
      </c>
      <c r="P22" s="177"/>
      <c r="Q22" s="177"/>
      <c r="R22" s="177"/>
      <c r="S22" s="177"/>
      <c r="T22" s="177"/>
      <c r="U22" s="177"/>
      <c r="V22" s="155"/>
      <c r="W22" s="156"/>
      <c r="X22" s="363">
        <f t="shared" si="0"/>
        <v>0</v>
      </c>
      <c r="Y22" s="117" t="s">
        <v>592</v>
      </c>
      <c r="Z22" s="117" t="s">
        <v>593</v>
      </c>
      <c r="AA22" s="241" t="s">
        <v>606</v>
      </c>
      <c r="AB22" s="114" t="s">
        <v>579</v>
      </c>
      <c r="AC22" s="133" t="s">
        <v>444</v>
      </c>
      <c r="AD22" s="405" t="s">
        <v>607</v>
      </c>
      <c r="AE22" s="120" t="s">
        <v>35</v>
      </c>
      <c r="AF22" s="120"/>
      <c r="AG22" s="80"/>
    </row>
    <row r="23" spans="1:33" ht="101.4" thickBot="1">
      <c r="A23" s="584"/>
      <c r="B23" s="347" t="s">
        <v>19</v>
      </c>
      <c r="C23" s="177">
        <v>1</v>
      </c>
      <c r="D23" s="177"/>
      <c r="E23" s="177">
        <v>1</v>
      </c>
      <c r="F23" s="177"/>
      <c r="G23" s="177"/>
      <c r="H23" s="177">
        <v>3</v>
      </c>
      <c r="I23" s="177">
        <v>1</v>
      </c>
      <c r="J23" s="177"/>
      <c r="K23" s="177">
        <v>1</v>
      </c>
      <c r="L23" s="177"/>
      <c r="M23" s="177">
        <v>1</v>
      </c>
      <c r="N23" s="177"/>
      <c r="O23" s="177">
        <v>1</v>
      </c>
      <c r="P23" s="177"/>
      <c r="Q23" s="177"/>
      <c r="R23" s="177"/>
      <c r="S23" s="177"/>
      <c r="T23" s="177"/>
      <c r="U23" s="177"/>
      <c r="V23" s="155"/>
      <c r="W23" s="156"/>
      <c r="X23" s="363">
        <f t="shared" si="0"/>
        <v>0</v>
      </c>
      <c r="Y23" s="117" t="s">
        <v>592</v>
      </c>
      <c r="Z23" s="117" t="s">
        <v>593</v>
      </c>
      <c r="AA23" s="241" t="s">
        <v>608</v>
      </c>
      <c r="AB23" s="398" t="s">
        <v>39</v>
      </c>
      <c r="AC23" s="399" t="s">
        <v>444</v>
      </c>
      <c r="AD23" s="405" t="s">
        <v>609</v>
      </c>
      <c r="AE23" s="400" t="s">
        <v>35</v>
      </c>
      <c r="AF23" s="120"/>
      <c r="AG23" s="80"/>
    </row>
    <row r="24" spans="1:33" ht="101.4" thickBot="1">
      <c r="A24" s="583" t="s">
        <v>12</v>
      </c>
      <c r="B24" s="348" t="s">
        <v>13</v>
      </c>
      <c r="C24" s="177">
        <v>2</v>
      </c>
      <c r="D24" s="177"/>
      <c r="E24" s="177">
        <v>2</v>
      </c>
      <c r="F24" s="177"/>
      <c r="G24" s="177">
        <v>2</v>
      </c>
      <c r="H24" s="177"/>
      <c r="I24" s="177"/>
      <c r="J24" s="177">
        <v>4</v>
      </c>
      <c r="K24" s="177">
        <v>2</v>
      </c>
      <c r="L24" s="177"/>
      <c r="M24" s="177">
        <v>2</v>
      </c>
      <c r="N24" s="177"/>
      <c r="O24" s="177">
        <v>1</v>
      </c>
      <c r="P24" s="177"/>
      <c r="Q24" s="177"/>
      <c r="R24" s="177"/>
      <c r="S24" s="177"/>
      <c r="T24" s="177"/>
      <c r="U24" s="177"/>
      <c r="V24" s="155"/>
      <c r="W24" s="156"/>
      <c r="X24" s="363">
        <f t="shared" si="0"/>
        <v>0</v>
      </c>
      <c r="Y24" s="117" t="s">
        <v>596</v>
      </c>
      <c r="Z24" s="117" t="s">
        <v>597</v>
      </c>
      <c r="AA24" s="397" t="s">
        <v>602</v>
      </c>
      <c r="AB24" s="114" t="s">
        <v>579</v>
      </c>
      <c r="AC24" s="399" t="s">
        <v>444</v>
      </c>
      <c r="AD24" s="405" t="s">
        <v>601</v>
      </c>
      <c r="AE24" s="400" t="s">
        <v>35</v>
      </c>
      <c r="AF24" s="120"/>
      <c r="AG24" s="121"/>
    </row>
    <row r="25" spans="1:33" ht="225" customHeight="1" thickBot="1">
      <c r="A25" s="584"/>
      <c r="B25" s="347" t="s">
        <v>14</v>
      </c>
      <c r="C25" s="177">
        <v>2</v>
      </c>
      <c r="D25" s="177"/>
      <c r="E25" s="177"/>
      <c r="F25" s="177">
        <v>4</v>
      </c>
      <c r="G25" s="177">
        <v>2</v>
      </c>
      <c r="H25" s="177"/>
      <c r="I25" s="177"/>
      <c r="J25" s="177">
        <v>4</v>
      </c>
      <c r="K25" s="177">
        <v>2</v>
      </c>
      <c r="L25" s="177"/>
      <c r="M25" s="177"/>
      <c r="N25" s="177">
        <v>4</v>
      </c>
      <c r="O25" s="177"/>
      <c r="P25" s="177">
        <v>4</v>
      </c>
      <c r="Q25" s="177"/>
      <c r="R25" s="177"/>
      <c r="S25" s="177"/>
      <c r="T25" s="177"/>
      <c r="U25" s="177"/>
      <c r="V25" s="155"/>
      <c r="W25" s="156"/>
      <c r="X25" s="363">
        <f t="shared" si="0"/>
        <v>0</v>
      </c>
      <c r="Y25" s="117" t="s">
        <v>596</v>
      </c>
      <c r="Z25" s="117" t="s">
        <v>597</v>
      </c>
      <c r="AA25" s="397" t="s">
        <v>604</v>
      </c>
      <c r="AB25" s="114" t="s">
        <v>579</v>
      </c>
      <c r="AC25" s="399" t="s">
        <v>444</v>
      </c>
      <c r="AD25" s="405" t="s">
        <v>603</v>
      </c>
      <c r="AE25" s="400" t="s">
        <v>35</v>
      </c>
      <c r="AF25" s="120"/>
      <c r="AG25" s="121"/>
    </row>
    <row r="26" spans="1:33" ht="46.5" customHeight="1" thickBot="1">
      <c r="A26" s="584"/>
      <c r="B26" s="347" t="s">
        <v>15</v>
      </c>
      <c r="C26" s="177">
        <v>1</v>
      </c>
      <c r="D26" s="177"/>
      <c r="E26" s="177">
        <v>1</v>
      </c>
      <c r="F26" s="177"/>
      <c r="G26" s="177">
        <v>1</v>
      </c>
      <c r="H26" s="177"/>
      <c r="I26" s="177">
        <v>1</v>
      </c>
      <c r="J26" s="177"/>
      <c r="K26" s="177">
        <v>1</v>
      </c>
      <c r="L26" s="177"/>
      <c r="M26" s="177">
        <v>1</v>
      </c>
      <c r="N26" s="177"/>
      <c r="O26" s="177">
        <v>1</v>
      </c>
      <c r="P26" s="177"/>
      <c r="Q26" s="177"/>
      <c r="R26" s="177"/>
      <c r="S26" s="177"/>
      <c r="T26" s="177"/>
      <c r="U26" s="177"/>
      <c r="V26" s="155"/>
      <c r="W26" s="156"/>
      <c r="X26" s="363">
        <v>0</v>
      </c>
      <c r="Y26" s="117" t="s">
        <v>355</v>
      </c>
      <c r="Z26" s="117" t="s">
        <v>360</v>
      </c>
      <c r="AA26" s="242" t="s">
        <v>430</v>
      </c>
      <c r="AB26" s="114" t="s">
        <v>578</v>
      </c>
      <c r="AC26" s="423" t="s">
        <v>444</v>
      </c>
      <c r="AD26" s="406" t="s">
        <v>292</v>
      </c>
      <c r="AE26" s="424" t="s">
        <v>35</v>
      </c>
      <c r="AF26" s="124"/>
      <c r="AG26" s="125"/>
    </row>
    <row r="27" spans="1:33" ht="56.4" customHeight="1" thickBot="1">
      <c r="A27" s="583" t="s">
        <v>184</v>
      </c>
      <c r="B27" s="348" t="s">
        <v>24</v>
      </c>
      <c r="C27" s="177">
        <v>1</v>
      </c>
      <c r="D27" s="361" t="s">
        <v>577</v>
      </c>
      <c r="E27" s="360">
        <v>1</v>
      </c>
      <c r="F27" s="361" t="s">
        <v>577</v>
      </c>
      <c r="G27" s="360">
        <v>1</v>
      </c>
      <c r="H27" s="361" t="s">
        <v>577</v>
      </c>
      <c r="I27" s="360">
        <v>1</v>
      </c>
      <c r="J27" s="361" t="s">
        <v>577</v>
      </c>
      <c r="K27" s="360">
        <v>1</v>
      </c>
      <c r="L27" s="361" t="s">
        <v>577</v>
      </c>
      <c r="M27" s="360">
        <v>1</v>
      </c>
      <c r="N27" s="361" t="s">
        <v>577</v>
      </c>
      <c r="O27" s="360">
        <v>1</v>
      </c>
      <c r="P27" s="361" t="s">
        <v>577</v>
      </c>
      <c r="Q27" s="177"/>
      <c r="R27" s="361" t="s">
        <v>577</v>
      </c>
      <c r="S27" s="360"/>
      <c r="T27" s="361" t="s">
        <v>577</v>
      </c>
      <c r="U27" s="360"/>
      <c r="V27" s="362" t="s">
        <v>577</v>
      </c>
      <c r="W27" s="156"/>
      <c r="X27" s="363">
        <f>C27*W27</f>
        <v>0</v>
      </c>
      <c r="Y27" s="112" t="s">
        <v>355</v>
      </c>
      <c r="Z27" s="113" t="s">
        <v>360</v>
      </c>
      <c r="AA27" s="241" t="s">
        <v>442</v>
      </c>
      <c r="AB27" s="110" t="s">
        <v>39</v>
      </c>
      <c r="AC27" s="115" t="s">
        <v>444</v>
      </c>
      <c r="AD27" s="235" t="s">
        <v>298</v>
      </c>
      <c r="AE27" s="120" t="s">
        <v>35</v>
      </c>
      <c r="AF27" s="124"/>
      <c r="AG27" s="125"/>
    </row>
    <row r="28" spans="1:33" ht="54.75" customHeight="1" thickBot="1">
      <c r="A28" s="584"/>
      <c r="B28" s="348" t="s">
        <v>25</v>
      </c>
      <c r="C28" s="177">
        <v>3</v>
      </c>
      <c r="D28" s="361" t="s">
        <v>577</v>
      </c>
      <c r="E28" s="360">
        <v>3</v>
      </c>
      <c r="F28" s="361" t="s">
        <v>577</v>
      </c>
      <c r="G28" s="360">
        <v>3</v>
      </c>
      <c r="H28" s="361" t="s">
        <v>577</v>
      </c>
      <c r="I28" s="360">
        <v>3</v>
      </c>
      <c r="J28" s="361" t="s">
        <v>577</v>
      </c>
      <c r="K28" s="360">
        <v>3</v>
      </c>
      <c r="L28" s="361" t="s">
        <v>577</v>
      </c>
      <c r="M28" s="360">
        <v>3</v>
      </c>
      <c r="N28" s="361" t="s">
        <v>577</v>
      </c>
      <c r="O28" s="360">
        <v>3</v>
      </c>
      <c r="P28" s="361" t="s">
        <v>577</v>
      </c>
      <c r="Q28" s="177"/>
      <c r="R28" s="361" t="s">
        <v>577</v>
      </c>
      <c r="S28" s="360"/>
      <c r="T28" s="361" t="s">
        <v>577</v>
      </c>
      <c r="U28" s="360"/>
      <c r="V28" s="362" t="s">
        <v>577</v>
      </c>
      <c r="W28" s="156"/>
      <c r="X28" s="363">
        <f>C28*W28</f>
        <v>0</v>
      </c>
      <c r="Y28" s="112" t="s">
        <v>106</v>
      </c>
      <c r="Z28" s="113" t="s">
        <v>125</v>
      </c>
      <c r="AA28" s="241" t="s">
        <v>441</v>
      </c>
      <c r="AB28" s="110" t="s">
        <v>39</v>
      </c>
      <c r="AC28" s="115" t="s">
        <v>444</v>
      </c>
      <c r="AD28" s="235" t="s">
        <v>299</v>
      </c>
      <c r="AE28" s="120" t="s">
        <v>35</v>
      </c>
      <c r="AF28" s="120"/>
      <c r="AG28" s="121"/>
    </row>
    <row r="29" spans="1:33" ht="42" customHeight="1" thickBot="1">
      <c r="B29" s="347" t="s">
        <v>95</v>
      </c>
      <c r="C29" s="177">
        <v>1</v>
      </c>
      <c r="D29" s="361" t="s">
        <v>577</v>
      </c>
      <c r="E29" s="360">
        <v>1</v>
      </c>
      <c r="F29" s="361" t="s">
        <v>577</v>
      </c>
      <c r="G29" s="360">
        <v>1</v>
      </c>
      <c r="H29" s="361" t="s">
        <v>577</v>
      </c>
      <c r="I29" s="360">
        <v>1</v>
      </c>
      <c r="J29" s="361" t="s">
        <v>577</v>
      </c>
      <c r="K29" s="360">
        <v>1</v>
      </c>
      <c r="L29" s="361" t="s">
        <v>577</v>
      </c>
      <c r="M29" s="360">
        <v>1</v>
      </c>
      <c r="N29" s="361" t="s">
        <v>577</v>
      </c>
      <c r="O29" s="360">
        <v>1</v>
      </c>
      <c r="P29" s="361" t="s">
        <v>577</v>
      </c>
      <c r="Q29" s="177"/>
      <c r="R29" s="361" t="s">
        <v>577</v>
      </c>
      <c r="S29" s="360"/>
      <c r="T29" s="361" t="s">
        <v>577</v>
      </c>
      <c r="U29" s="360"/>
      <c r="V29" s="362" t="s">
        <v>577</v>
      </c>
      <c r="W29" s="157"/>
      <c r="X29" s="363">
        <f>C29*W29</f>
        <v>0</v>
      </c>
      <c r="Y29" s="112" t="s">
        <v>355</v>
      </c>
      <c r="Z29" s="113" t="s">
        <v>360</v>
      </c>
      <c r="AA29" s="110" t="s">
        <v>492</v>
      </c>
      <c r="AB29" s="110" t="s">
        <v>39</v>
      </c>
      <c r="AC29" s="133" t="s">
        <v>444</v>
      </c>
      <c r="AD29" s="79"/>
      <c r="AE29" s="79"/>
      <c r="AF29" s="79"/>
      <c r="AG29" s="80"/>
    </row>
    <row r="30" spans="1:33" ht="21" thickBot="1">
      <c r="B30" s="5" t="s">
        <v>28</v>
      </c>
      <c r="C30" s="50">
        <f t="shared" ref="C30:V30" si="1">SUM(C11:C29)</f>
        <v>21</v>
      </c>
      <c r="D30" s="50">
        <f t="shared" si="1"/>
        <v>13</v>
      </c>
      <c r="E30" s="50">
        <f t="shared" si="1"/>
        <v>21</v>
      </c>
      <c r="F30" s="50">
        <f t="shared" si="1"/>
        <v>12</v>
      </c>
      <c r="G30" s="50">
        <f t="shared" si="1"/>
        <v>21</v>
      </c>
      <c r="H30" s="50">
        <f t="shared" si="1"/>
        <v>14</v>
      </c>
      <c r="I30" s="50">
        <f t="shared" si="1"/>
        <v>25</v>
      </c>
      <c r="J30" s="50">
        <f t="shared" si="1"/>
        <v>8</v>
      </c>
      <c r="K30" s="50">
        <f t="shared" si="1"/>
        <v>20</v>
      </c>
      <c r="L30" s="50">
        <f t="shared" si="1"/>
        <v>17</v>
      </c>
      <c r="M30" s="50">
        <f t="shared" si="1"/>
        <v>18</v>
      </c>
      <c r="N30" s="50">
        <f t="shared" si="1"/>
        <v>17</v>
      </c>
      <c r="O30" s="50">
        <f t="shared" si="1"/>
        <v>26</v>
      </c>
      <c r="P30" s="50">
        <f t="shared" si="1"/>
        <v>4</v>
      </c>
      <c r="Q30" s="50">
        <f t="shared" si="1"/>
        <v>0</v>
      </c>
      <c r="R30" s="50">
        <f t="shared" si="1"/>
        <v>0</v>
      </c>
      <c r="S30" s="50">
        <f t="shared" si="1"/>
        <v>0</v>
      </c>
      <c r="T30" s="50">
        <f t="shared" si="1"/>
        <v>0</v>
      </c>
      <c r="U30" s="50">
        <f t="shared" si="1"/>
        <v>0</v>
      </c>
      <c r="V30" s="50">
        <f t="shared" si="1"/>
        <v>0</v>
      </c>
      <c r="W30" s="48">
        <f ca="1">SUM(W11:W38)</f>
        <v>0</v>
      </c>
      <c r="X30" s="48" t="e">
        <f ca="1">SUM(X11:X38)</f>
        <v>#REF!</v>
      </c>
      <c r="Y30" s="369" t="s">
        <v>49</v>
      </c>
      <c r="Z30" s="370" t="s">
        <v>50</v>
      </c>
      <c r="AG30" s="71"/>
    </row>
    <row r="31" spans="1:33" ht="22.2" customHeight="1" thickBot="1">
      <c r="A31" s="663" t="s">
        <v>582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156"/>
      <c r="X31" s="363"/>
      <c r="Y31" s="117"/>
      <c r="Z31" s="117"/>
      <c r="AA31" s="368"/>
      <c r="AB31" s="160"/>
      <c r="AC31" s="161"/>
      <c r="AD31" s="170"/>
      <c r="AE31" s="170"/>
      <c r="AF31" s="170"/>
      <c r="AG31" s="171"/>
    </row>
    <row r="32" spans="1:33" ht="36.6" thickBot="1">
      <c r="B32" s="346" t="s">
        <v>89</v>
      </c>
      <c r="C32" s="673">
        <v>2</v>
      </c>
      <c r="D32" s="674"/>
      <c r="E32" s="673">
        <v>2</v>
      </c>
      <c r="F32" s="674"/>
      <c r="G32" s="673">
        <v>2</v>
      </c>
      <c r="H32" s="674"/>
      <c r="I32" s="673">
        <v>2</v>
      </c>
      <c r="J32" s="674"/>
      <c r="K32" s="673"/>
      <c r="L32" s="674"/>
      <c r="M32" s="673">
        <v>1</v>
      </c>
      <c r="N32" s="674"/>
      <c r="O32" s="673">
        <v>3</v>
      </c>
      <c r="P32" s="674"/>
      <c r="Q32" s="673"/>
      <c r="R32" s="674"/>
      <c r="S32" s="673"/>
      <c r="T32" s="674"/>
      <c r="U32" s="673"/>
      <c r="V32" s="674"/>
      <c r="W32" s="156"/>
      <c r="X32" s="363"/>
      <c r="Y32" s="117"/>
      <c r="Z32" s="117"/>
      <c r="AA32" s="367"/>
      <c r="AB32" s="114"/>
      <c r="AC32" s="115"/>
      <c r="AD32" s="124"/>
      <c r="AE32" s="124"/>
      <c r="AF32" s="124"/>
      <c r="AG32" s="83"/>
    </row>
    <row r="33" spans="1:33" ht="24" customHeight="1" thickBot="1">
      <c r="B33" s="225" t="s">
        <v>155</v>
      </c>
      <c r="C33" s="673">
        <v>1</v>
      </c>
      <c r="D33" s="674"/>
      <c r="E33" s="673">
        <v>2</v>
      </c>
      <c r="F33" s="674"/>
      <c r="G33" s="673"/>
      <c r="H33" s="674"/>
      <c r="I33" s="673">
        <v>2</v>
      </c>
      <c r="J33" s="674"/>
      <c r="K33" s="673"/>
      <c r="L33" s="674"/>
      <c r="M33" s="673">
        <v>1</v>
      </c>
      <c r="N33" s="674"/>
      <c r="O33" s="673">
        <v>2</v>
      </c>
      <c r="P33" s="674"/>
      <c r="Q33" s="673"/>
      <c r="R33" s="674"/>
      <c r="S33" s="673"/>
      <c r="T33" s="674"/>
      <c r="U33" s="673"/>
      <c r="V33" s="674"/>
      <c r="W33" s="156"/>
      <c r="X33" s="363"/>
      <c r="Y33" s="117"/>
      <c r="Z33" s="117"/>
      <c r="AA33" s="367"/>
      <c r="AB33" s="114"/>
      <c r="AC33" s="115"/>
      <c r="AD33" s="124"/>
      <c r="AE33" s="124"/>
      <c r="AF33" s="124"/>
      <c r="AG33" s="83"/>
    </row>
    <row r="34" spans="1:33" ht="36.6" thickBot="1">
      <c r="B34" s="371" t="s">
        <v>156</v>
      </c>
      <c r="C34" s="673"/>
      <c r="D34" s="674"/>
      <c r="E34" s="673"/>
      <c r="F34" s="674"/>
      <c r="G34" s="673"/>
      <c r="H34" s="674"/>
      <c r="I34" s="673"/>
      <c r="J34" s="674"/>
      <c r="K34" s="673"/>
      <c r="L34" s="674"/>
      <c r="M34" s="673"/>
      <c r="N34" s="674"/>
      <c r="O34" s="673">
        <v>2</v>
      </c>
      <c r="P34" s="674"/>
      <c r="Q34" s="673"/>
      <c r="R34" s="674"/>
      <c r="S34" s="673"/>
      <c r="T34" s="674"/>
      <c r="U34" s="673"/>
      <c r="V34" s="674"/>
      <c r="W34" s="156"/>
      <c r="X34" s="363"/>
      <c r="Y34" s="117"/>
      <c r="Z34" s="117"/>
      <c r="AA34" s="367"/>
      <c r="AB34" s="114"/>
      <c r="AC34" s="115"/>
      <c r="AD34" s="124"/>
      <c r="AE34" s="124"/>
      <c r="AF34" s="124"/>
      <c r="AG34" s="83"/>
    </row>
    <row r="35" spans="1:33" ht="18.600000000000001" thickBot="1">
      <c r="A35" s="92"/>
      <c r="B35" s="372" t="s">
        <v>583</v>
      </c>
      <c r="C35" s="678">
        <f>C32+C33+C34</f>
        <v>3</v>
      </c>
      <c r="D35" s="676"/>
      <c r="E35" s="675">
        <f t="shared" ref="E35" si="2">E32+E33+E34</f>
        <v>4</v>
      </c>
      <c r="F35" s="676"/>
      <c r="G35" s="675">
        <f t="shared" ref="G35" si="3">G32+G33+G34</f>
        <v>2</v>
      </c>
      <c r="H35" s="676"/>
      <c r="I35" s="675">
        <f t="shared" ref="I35" si="4">I32+I33+I34</f>
        <v>4</v>
      </c>
      <c r="J35" s="676"/>
      <c r="K35" s="675">
        <f t="shared" ref="K35" si="5">K32+K33+K34</f>
        <v>0</v>
      </c>
      <c r="L35" s="676"/>
      <c r="M35" s="675">
        <f t="shared" ref="M35" si="6">M32+M33+M34</f>
        <v>2</v>
      </c>
      <c r="N35" s="676"/>
      <c r="O35" s="675">
        <f t="shared" ref="O35" si="7">O32+O33+O34</f>
        <v>7</v>
      </c>
      <c r="P35" s="676"/>
      <c r="Q35" s="675">
        <f t="shared" ref="Q35" si="8">Q32+Q33+Q34</f>
        <v>0</v>
      </c>
      <c r="R35" s="676"/>
      <c r="S35" s="675">
        <f t="shared" ref="S35" si="9">S32+S33+S34</f>
        <v>0</v>
      </c>
      <c r="T35" s="676"/>
      <c r="U35" s="675">
        <f t="shared" ref="U35" si="10">U32+U33+U34</f>
        <v>0</v>
      </c>
      <c r="V35" s="676"/>
      <c r="W35" s="156"/>
      <c r="X35" s="363"/>
      <c r="Y35" s="117"/>
      <c r="Z35" s="117"/>
      <c r="AA35" s="367"/>
      <c r="AB35" s="114"/>
      <c r="AC35" s="115"/>
      <c r="AD35" s="124"/>
      <c r="AE35" s="124"/>
      <c r="AF35" s="124"/>
      <c r="AG35" s="83"/>
    </row>
    <row r="36" spans="1:33" ht="18.600000000000001" thickBot="1">
      <c r="A36" s="677" t="s">
        <v>584</v>
      </c>
      <c r="B36" s="677"/>
      <c r="C36" s="678">
        <f>C30+D30+C35</f>
        <v>37</v>
      </c>
      <c r="D36" s="676"/>
      <c r="E36" s="675">
        <f t="shared" ref="E36" si="11">E30+F30+E35</f>
        <v>37</v>
      </c>
      <c r="F36" s="676"/>
      <c r="G36" s="675">
        <f t="shared" ref="G36" si="12">G30+H30+G35</f>
        <v>37</v>
      </c>
      <c r="H36" s="676"/>
      <c r="I36" s="675">
        <f t="shared" ref="I36" si="13">I30+J30+I35</f>
        <v>37</v>
      </c>
      <c r="J36" s="676"/>
      <c r="K36" s="675">
        <f t="shared" ref="K36" si="14">K30+L30+K35</f>
        <v>37</v>
      </c>
      <c r="L36" s="676"/>
      <c r="M36" s="675">
        <f t="shared" ref="M36" si="15">M30+N30+M35</f>
        <v>37</v>
      </c>
      <c r="N36" s="676"/>
      <c r="O36" s="675">
        <f t="shared" ref="O36" si="16">O30+P30+O35</f>
        <v>37</v>
      </c>
      <c r="P36" s="676"/>
      <c r="Q36" s="675">
        <f t="shared" ref="Q36" si="17">Q30+R30+Q35</f>
        <v>0</v>
      </c>
      <c r="R36" s="676"/>
      <c r="S36" s="675">
        <f t="shared" ref="S36" si="18">S30+T30+S35</f>
        <v>0</v>
      </c>
      <c r="T36" s="676"/>
      <c r="U36" s="675">
        <f t="shared" ref="U36" si="19">U30+V30+U35</f>
        <v>0</v>
      </c>
      <c r="V36" s="676"/>
      <c r="W36" s="156"/>
      <c r="X36" s="363"/>
      <c r="Y36" s="117"/>
      <c r="Z36" s="117"/>
      <c r="AA36" s="367"/>
      <c r="AB36" s="114"/>
      <c r="AC36" s="115"/>
      <c r="AD36" s="124"/>
      <c r="AE36" s="124"/>
      <c r="AF36" s="124"/>
      <c r="AG36" s="83"/>
    </row>
    <row r="37" spans="1:33" ht="18.600000000000001" thickBot="1">
      <c r="A37" s="677" t="s">
        <v>585</v>
      </c>
      <c r="B37" s="677"/>
      <c r="C37" s="678">
        <f>C36*34</f>
        <v>1258</v>
      </c>
      <c r="D37" s="676"/>
      <c r="E37" s="678">
        <f t="shared" ref="E37" si="20">E36*34</f>
        <v>1258</v>
      </c>
      <c r="F37" s="676"/>
      <c r="G37" s="678">
        <f t="shared" ref="G37" si="21">G36*34</f>
        <v>1258</v>
      </c>
      <c r="H37" s="676"/>
      <c r="I37" s="678">
        <f t="shared" ref="I37" si="22">I36*34</f>
        <v>1258</v>
      </c>
      <c r="J37" s="676"/>
      <c r="K37" s="678">
        <f t="shared" ref="K37" si="23">K36*34</f>
        <v>1258</v>
      </c>
      <c r="L37" s="676"/>
      <c r="M37" s="678">
        <f t="shared" ref="M37" si="24">M36*34</f>
        <v>1258</v>
      </c>
      <c r="N37" s="676"/>
      <c r="O37" s="678">
        <f t="shared" ref="O37" si="25">O36*34</f>
        <v>1258</v>
      </c>
      <c r="P37" s="676"/>
      <c r="Q37" s="678">
        <f t="shared" ref="Q37" si="26">Q36*34</f>
        <v>0</v>
      </c>
      <c r="R37" s="676"/>
      <c r="S37" s="678">
        <f t="shared" ref="S37" si="27">S36*34</f>
        <v>0</v>
      </c>
      <c r="T37" s="676"/>
      <c r="U37" s="678">
        <f t="shared" ref="U37" si="28">U36*34</f>
        <v>0</v>
      </c>
      <c r="V37" s="676"/>
      <c r="W37" s="156"/>
      <c r="X37" s="363"/>
      <c r="Y37" s="117"/>
      <c r="Z37" s="117"/>
      <c r="AA37" s="367"/>
      <c r="AB37" s="114"/>
      <c r="AC37" s="115"/>
      <c r="AD37" s="124"/>
      <c r="AE37" s="124"/>
      <c r="AF37" s="124"/>
      <c r="AG37" s="83"/>
    </row>
    <row r="38" spans="1:33" ht="36.6" thickBot="1">
      <c r="B38" s="373" t="s">
        <v>90</v>
      </c>
      <c r="C38" s="673">
        <v>3</v>
      </c>
      <c r="D38" s="674"/>
      <c r="E38" s="673">
        <v>3</v>
      </c>
      <c r="F38" s="674"/>
      <c r="G38" s="673">
        <v>3</v>
      </c>
      <c r="H38" s="674"/>
      <c r="I38" s="673">
        <v>3</v>
      </c>
      <c r="J38" s="674"/>
      <c r="K38" s="673"/>
      <c r="L38" s="674"/>
      <c r="M38" s="673"/>
      <c r="N38" s="674"/>
      <c r="O38" s="673"/>
      <c r="P38" s="674"/>
      <c r="Q38" s="673"/>
      <c r="R38" s="674"/>
      <c r="S38" s="673"/>
      <c r="T38" s="674"/>
      <c r="U38" s="673"/>
      <c r="V38" s="674"/>
      <c r="W38" s="156"/>
      <c r="X38" s="363"/>
      <c r="Y38" s="117"/>
      <c r="Z38" s="117"/>
      <c r="AA38" s="367"/>
      <c r="AB38" s="114"/>
      <c r="AC38" s="115"/>
      <c r="AD38" s="124"/>
      <c r="AE38" s="124"/>
      <c r="AF38" s="124"/>
      <c r="AG38" s="83"/>
    </row>
    <row r="39" spans="1:33" ht="18.600000000000001" thickBot="1">
      <c r="A39" s="679" t="s">
        <v>586</v>
      </c>
      <c r="B39" s="680"/>
      <c r="C39" s="675">
        <f>C36+C38</f>
        <v>40</v>
      </c>
      <c r="D39" s="676"/>
      <c r="E39" s="675">
        <f t="shared" ref="E39" si="29">E36+E38</f>
        <v>40</v>
      </c>
      <c r="F39" s="676"/>
      <c r="G39" s="675">
        <f t="shared" ref="G39" si="30">G36+G38</f>
        <v>40</v>
      </c>
      <c r="H39" s="676"/>
      <c r="I39" s="675">
        <f t="shared" ref="I39" si="31">I36+I38</f>
        <v>40</v>
      </c>
      <c r="J39" s="676"/>
      <c r="K39" s="675">
        <f t="shared" ref="K39" si="32">K36+K38</f>
        <v>37</v>
      </c>
      <c r="L39" s="676"/>
      <c r="M39" s="675">
        <f t="shared" ref="M39" si="33">M36+M38</f>
        <v>37</v>
      </c>
      <c r="N39" s="676"/>
      <c r="O39" s="675">
        <f t="shared" ref="O39" si="34">O36+O38</f>
        <v>37</v>
      </c>
      <c r="P39" s="676"/>
      <c r="Q39" s="675">
        <f t="shared" ref="Q39" si="35">Q36+Q38</f>
        <v>0</v>
      </c>
      <c r="R39" s="676"/>
      <c r="S39" s="675">
        <f t="shared" ref="S39" si="36">S36+S38</f>
        <v>0</v>
      </c>
      <c r="T39" s="676"/>
      <c r="U39" s="675">
        <f t="shared" ref="U39" si="37">U36+U38</f>
        <v>0</v>
      </c>
      <c r="V39" s="676"/>
      <c r="W39" s="156"/>
      <c r="X39" s="363"/>
      <c r="Y39" s="117"/>
      <c r="Z39" s="117"/>
      <c r="AA39" s="367"/>
      <c r="AB39" s="114"/>
      <c r="AC39" s="115"/>
      <c r="AD39" s="124"/>
      <c r="AE39" s="124"/>
      <c r="AF39" s="124"/>
      <c r="AG39" s="83"/>
    </row>
    <row r="40" spans="1:33" ht="18.600000000000001" thickBot="1">
      <c r="B40" s="374" t="s">
        <v>41</v>
      </c>
      <c r="C40" s="681">
        <v>34</v>
      </c>
      <c r="D40" s="682"/>
      <c r="E40" s="681">
        <v>34</v>
      </c>
      <c r="F40" s="682"/>
      <c r="G40" s="681">
        <v>34</v>
      </c>
      <c r="H40" s="682"/>
      <c r="I40" s="681">
        <v>34</v>
      </c>
      <c r="J40" s="682"/>
      <c r="K40" s="681">
        <v>34</v>
      </c>
      <c r="L40" s="682"/>
      <c r="M40" s="681">
        <v>34</v>
      </c>
      <c r="N40" s="682"/>
      <c r="O40" s="681">
        <v>34</v>
      </c>
      <c r="P40" s="682"/>
      <c r="Q40" s="681">
        <v>34</v>
      </c>
      <c r="R40" s="682"/>
      <c r="S40" s="681">
        <v>34</v>
      </c>
      <c r="T40" s="682"/>
      <c r="U40" s="681">
        <v>34</v>
      </c>
      <c r="V40" s="682"/>
      <c r="W40" s="375"/>
      <c r="X40" s="376"/>
      <c r="Y40" s="377">
        <v>6</v>
      </c>
      <c r="Z40" s="377">
        <v>40</v>
      </c>
      <c r="AG40" s="71"/>
    </row>
    <row r="41" spans="1:33" ht="32.4" customHeight="1" thickBot="1">
      <c r="B41" s="378" t="s">
        <v>587</v>
      </c>
      <c r="C41" s="681">
        <v>1156</v>
      </c>
      <c r="D41" s="682"/>
      <c r="E41" s="681">
        <v>1156</v>
      </c>
      <c r="F41" s="682"/>
      <c r="G41" s="681">
        <v>1156</v>
      </c>
      <c r="H41" s="682"/>
      <c r="I41" s="681">
        <v>1156</v>
      </c>
      <c r="J41" s="682"/>
      <c r="K41" s="681">
        <v>1156</v>
      </c>
      <c r="L41" s="682"/>
      <c r="M41" s="681">
        <v>1156</v>
      </c>
      <c r="N41" s="682"/>
      <c r="O41" s="681">
        <v>1156</v>
      </c>
      <c r="P41" s="682"/>
      <c r="Q41" s="681">
        <v>1156</v>
      </c>
      <c r="R41" s="682"/>
      <c r="S41" s="681">
        <v>1156</v>
      </c>
      <c r="T41" s="682"/>
      <c r="U41" s="681">
        <v>1156</v>
      </c>
      <c r="V41" s="682"/>
      <c r="W41" s="375"/>
      <c r="X41" s="376"/>
      <c r="Y41" s="377"/>
      <c r="Z41" s="377"/>
      <c r="AG41" s="71"/>
    </row>
    <row r="42" spans="1:33" ht="18.75" customHeight="1" thickBot="1">
      <c r="B42" s="374" t="s">
        <v>42</v>
      </c>
      <c r="C42" s="681">
        <v>37</v>
      </c>
      <c r="D42" s="682"/>
      <c r="E42" s="681">
        <v>37</v>
      </c>
      <c r="F42" s="682"/>
      <c r="G42" s="681">
        <v>37</v>
      </c>
      <c r="H42" s="682"/>
      <c r="I42" s="681">
        <v>37</v>
      </c>
      <c r="J42" s="682"/>
      <c r="K42" s="681">
        <v>37</v>
      </c>
      <c r="L42" s="682"/>
      <c r="M42" s="681">
        <v>37</v>
      </c>
      <c r="N42" s="682"/>
      <c r="O42" s="681">
        <v>37</v>
      </c>
      <c r="P42" s="682"/>
      <c r="Q42" s="681">
        <v>37</v>
      </c>
      <c r="R42" s="682"/>
      <c r="S42" s="681">
        <v>37</v>
      </c>
      <c r="T42" s="682"/>
      <c r="U42" s="681">
        <v>37</v>
      </c>
      <c r="V42" s="682"/>
      <c r="W42" s="375"/>
      <c r="X42" s="376"/>
      <c r="Y42" s="377">
        <v>3</v>
      </c>
      <c r="Z42" s="377">
        <v>40</v>
      </c>
      <c r="AG42" s="71"/>
    </row>
    <row r="43" spans="1:33" ht="32.4" thickBot="1">
      <c r="B43" s="378" t="s">
        <v>587</v>
      </c>
      <c r="C43" s="681">
        <v>1258</v>
      </c>
      <c r="D43" s="682"/>
      <c r="E43" s="681">
        <v>1258</v>
      </c>
      <c r="F43" s="682"/>
      <c r="G43" s="681">
        <v>1258</v>
      </c>
      <c r="H43" s="682"/>
      <c r="I43" s="681">
        <v>1258</v>
      </c>
      <c r="J43" s="682"/>
      <c r="K43" s="681">
        <v>1258</v>
      </c>
      <c r="L43" s="682"/>
      <c r="M43" s="681">
        <v>1258</v>
      </c>
      <c r="N43" s="682"/>
      <c r="O43" s="681">
        <v>1258</v>
      </c>
      <c r="P43" s="682"/>
      <c r="Q43" s="681">
        <v>1258</v>
      </c>
      <c r="R43" s="682"/>
      <c r="S43" s="681">
        <v>1258</v>
      </c>
      <c r="T43" s="682"/>
      <c r="U43" s="681">
        <v>1258</v>
      </c>
      <c r="V43" s="682"/>
      <c r="Y43" s="92"/>
      <c r="Z43" s="92"/>
      <c r="AG43" s="71"/>
    </row>
    <row r="44" spans="1:33" s="379" customFormat="1" ht="35.4" customHeight="1">
      <c r="A44" s="683" t="s">
        <v>588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5"/>
      <c r="AG44" s="380"/>
    </row>
    <row r="45" spans="1:33">
      <c r="B45" s="691" t="s">
        <v>87</v>
      </c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Y45" s="381"/>
      <c r="Z45" s="381"/>
      <c r="AG45" s="71"/>
    </row>
    <row r="46" spans="1:33" ht="52.5" customHeight="1" thickBot="1">
      <c r="A46" s="382" t="s">
        <v>589</v>
      </c>
      <c r="B46" s="693" t="s">
        <v>58</v>
      </c>
      <c r="C46" s="693"/>
      <c r="D46" s="693"/>
      <c r="E46" s="693"/>
      <c r="F46" s="693"/>
      <c r="G46" s="693"/>
      <c r="H46" s="693"/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383" t="s">
        <v>59</v>
      </c>
      <c r="Y46" s="384" t="s">
        <v>60</v>
      </c>
      <c r="Z46" s="385" t="s">
        <v>590</v>
      </c>
      <c r="AA46" s="693" t="s">
        <v>2</v>
      </c>
      <c r="AB46" s="693"/>
      <c r="AC46" s="693"/>
      <c r="AG46" s="71"/>
    </row>
    <row r="47" spans="1:33" s="12" customFormat="1" ht="18" customHeight="1" thickBot="1">
      <c r="A47" s="386">
        <v>1</v>
      </c>
      <c r="B47" s="688" t="s">
        <v>471</v>
      </c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89"/>
      <c r="P47" s="689"/>
      <c r="Q47" s="689"/>
      <c r="R47" s="689"/>
      <c r="S47" s="689"/>
      <c r="T47" s="689"/>
      <c r="U47" s="689"/>
      <c r="V47" s="689"/>
      <c r="W47" s="690"/>
      <c r="X47" s="387"/>
      <c r="Y47" s="388" t="s">
        <v>444</v>
      </c>
      <c r="Z47" s="413">
        <v>1</v>
      </c>
      <c r="AA47" s="463" t="s">
        <v>499</v>
      </c>
      <c r="AB47" s="464"/>
      <c r="AC47" s="464"/>
      <c r="AD47" s="464"/>
      <c r="AG47" s="72"/>
    </row>
    <row r="48" spans="1:33" s="12" customFormat="1" ht="16.5" customHeight="1" thickBot="1">
      <c r="A48" s="386">
        <v>2</v>
      </c>
      <c r="B48" s="688" t="s">
        <v>469</v>
      </c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M48" s="689"/>
      <c r="N48" s="689"/>
      <c r="O48" s="689"/>
      <c r="P48" s="689"/>
      <c r="Q48" s="689"/>
      <c r="R48" s="689"/>
      <c r="S48" s="689"/>
      <c r="T48" s="689"/>
      <c r="U48" s="689"/>
      <c r="V48" s="689"/>
      <c r="W48" s="690"/>
      <c r="X48" s="387"/>
      <c r="Y48" s="388" t="s">
        <v>444</v>
      </c>
      <c r="Z48" s="413">
        <v>1</v>
      </c>
      <c r="AA48" s="463" t="s">
        <v>500</v>
      </c>
      <c r="AB48" s="464"/>
      <c r="AC48" s="464"/>
      <c r="AD48" s="464"/>
      <c r="AG48" s="72"/>
    </row>
    <row r="49" spans="1:33" s="12" customFormat="1" ht="16.5" customHeight="1" thickBot="1">
      <c r="A49" s="386">
        <v>3</v>
      </c>
      <c r="B49" s="688" t="s">
        <v>470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90"/>
      <c r="X49" s="387"/>
      <c r="Y49" s="388" t="s">
        <v>444</v>
      </c>
      <c r="Z49" s="413">
        <v>1</v>
      </c>
      <c r="AA49" s="463" t="s">
        <v>501</v>
      </c>
      <c r="AB49" s="464"/>
      <c r="AC49" s="464"/>
      <c r="AD49" s="464"/>
      <c r="AG49" s="72"/>
    </row>
    <row r="50" spans="1:33" s="12" customFormat="1" ht="16.5" customHeight="1" thickBot="1">
      <c r="A50" s="386">
        <v>4</v>
      </c>
      <c r="B50" s="688" t="s">
        <v>610</v>
      </c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690"/>
      <c r="X50" s="387"/>
      <c r="Y50" s="388" t="s">
        <v>444</v>
      </c>
      <c r="Z50" s="413">
        <v>1</v>
      </c>
      <c r="AA50" s="463" t="s">
        <v>502</v>
      </c>
      <c r="AB50" s="464"/>
      <c r="AC50" s="464"/>
      <c r="AD50" s="464"/>
      <c r="AG50" s="72"/>
    </row>
    <row r="51" spans="1:33" s="12" customFormat="1" ht="16.5" customHeight="1" thickBot="1">
      <c r="A51" s="386">
        <v>5</v>
      </c>
      <c r="B51" s="688" t="s">
        <v>474</v>
      </c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  <c r="Q51" s="689"/>
      <c r="R51" s="689"/>
      <c r="S51" s="689"/>
      <c r="T51" s="689"/>
      <c r="U51" s="689"/>
      <c r="V51" s="689"/>
      <c r="W51" s="690"/>
      <c r="X51" s="387"/>
      <c r="Y51" s="388" t="s">
        <v>444</v>
      </c>
      <c r="Z51" s="413">
        <v>1</v>
      </c>
      <c r="AA51" s="463" t="s">
        <v>503</v>
      </c>
      <c r="AB51" s="464"/>
      <c r="AC51" s="464"/>
      <c r="AD51" s="464"/>
      <c r="AG51" s="72"/>
    </row>
    <row r="52" spans="1:33" s="12" customFormat="1" ht="15.6">
      <c r="A52" s="386">
        <v>6</v>
      </c>
      <c r="B52" s="631" t="s">
        <v>669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631"/>
      <c r="X52" s="387"/>
      <c r="Y52" s="388" t="s">
        <v>444</v>
      </c>
      <c r="Z52" s="413">
        <v>1</v>
      </c>
      <c r="AA52" s="686" t="s">
        <v>671</v>
      </c>
      <c r="AB52" s="686"/>
      <c r="AC52" s="686"/>
      <c r="AG52" s="72"/>
    </row>
    <row r="53" spans="1:33" s="12" customFormat="1" ht="15.6">
      <c r="A53" s="386">
        <v>7</v>
      </c>
      <c r="B53" s="631" t="s">
        <v>670</v>
      </c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387"/>
      <c r="Y53" s="388" t="s">
        <v>444</v>
      </c>
      <c r="Z53" s="413">
        <v>1</v>
      </c>
      <c r="AA53" s="686" t="s">
        <v>672</v>
      </c>
      <c r="AB53" s="686"/>
      <c r="AC53" s="686"/>
      <c r="AG53" s="72"/>
    </row>
    <row r="54" spans="1:33" s="12" customFormat="1" ht="15.6">
      <c r="A54" s="386">
        <v>8</v>
      </c>
      <c r="B54" s="631"/>
      <c r="C54" s="631"/>
      <c r="D54" s="63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387"/>
      <c r="Y54" s="388"/>
      <c r="Z54" s="389"/>
      <c r="AA54" s="687"/>
      <c r="AB54" s="687"/>
      <c r="AC54" s="687"/>
      <c r="AG54" s="72"/>
    </row>
    <row r="55" spans="1:33" s="12" customFormat="1" ht="15.6">
      <c r="A55" s="386">
        <v>9</v>
      </c>
      <c r="B55" s="631"/>
      <c r="C55" s="631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1"/>
      <c r="U55" s="631"/>
      <c r="V55" s="631"/>
      <c r="W55" s="631"/>
      <c r="X55" s="387"/>
      <c r="Y55" s="388"/>
      <c r="Z55" s="389"/>
      <c r="AA55" s="687"/>
      <c r="AB55" s="687"/>
      <c r="AC55" s="687"/>
      <c r="AG55" s="72"/>
    </row>
    <row r="56" spans="1:33" s="12" customFormat="1" ht="15.6">
      <c r="A56" s="386">
        <v>10</v>
      </c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387"/>
      <c r="Y56" s="388"/>
      <c r="Z56" s="389"/>
      <c r="AA56" s="687"/>
      <c r="AB56" s="687"/>
      <c r="AC56" s="687"/>
      <c r="AG56" s="72"/>
    </row>
    <row r="57" spans="1:33">
      <c r="B57" s="704" t="s">
        <v>79</v>
      </c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</row>
    <row r="58" spans="1:33" ht="52.2" customHeight="1">
      <c r="A58" s="706" t="s">
        <v>51</v>
      </c>
      <c r="B58" s="706"/>
      <c r="C58" s="707" t="s">
        <v>174</v>
      </c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390" t="s">
        <v>52</v>
      </c>
      <c r="X58" s="391"/>
      <c r="Y58" s="383" t="s">
        <v>60</v>
      </c>
      <c r="Z58" s="391" t="s">
        <v>590</v>
      </c>
      <c r="AA58" s="391" t="s">
        <v>53</v>
      </c>
      <c r="AB58" s="392"/>
      <c r="AC58" s="392"/>
    </row>
    <row r="59" spans="1:33" ht="36.6" customHeight="1">
      <c r="A59" s="631" t="s">
        <v>168</v>
      </c>
      <c r="B59" s="631"/>
      <c r="C59" s="697" t="s">
        <v>660</v>
      </c>
      <c r="D59" s="697"/>
      <c r="E59" s="697"/>
      <c r="F59" s="697"/>
      <c r="G59" s="697"/>
      <c r="H59" s="697"/>
      <c r="I59" s="697"/>
      <c r="J59" s="697"/>
      <c r="K59" s="697"/>
      <c r="L59" s="697"/>
      <c r="M59" s="697"/>
      <c r="N59" s="697"/>
      <c r="O59" s="697"/>
      <c r="P59" s="697"/>
      <c r="Q59" s="697"/>
      <c r="R59" s="697"/>
      <c r="S59" s="697"/>
      <c r="T59" s="697"/>
      <c r="U59" s="697"/>
      <c r="V59" s="697"/>
      <c r="W59" s="292">
        <v>1</v>
      </c>
      <c r="X59" s="393"/>
      <c r="Y59" s="394"/>
      <c r="Z59" s="394">
        <v>1</v>
      </c>
      <c r="AA59" s="393" t="s">
        <v>405</v>
      </c>
      <c r="AB59" s="698"/>
      <c r="AC59" s="699"/>
    </row>
    <row r="60" spans="1:33" ht="36.6" customHeight="1">
      <c r="A60" s="631" t="s">
        <v>169</v>
      </c>
      <c r="B60" s="631"/>
      <c r="C60" s="700" t="s">
        <v>643</v>
      </c>
      <c r="D60" s="700"/>
      <c r="E60" s="700"/>
      <c r="F60" s="700"/>
      <c r="G60" s="700"/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/>
      <c r="S60" s="700"/>
      <c r="T60" s="700"/>
      <c r="U60" s="700"/>
      <c r="V60" s="700"/>
      <c r="W60" s="292">
        <v>1</v>
      </c>
      <c r="X60" s="393"/>
      <c r="Y60" s="394"/>
      <c r="Z60" s="394">
        <v>1</v>
      </c>
      <c r="AA60" s="393" t="s">
        <v>405</v>
      </c>
      <c r="AB60" s="698"/>
      <c r="AC60" s="699"/>
    </row>
    <row r="61" spans="1:33" ht="36.6" customHeight="1">
      <c r="A61" s="631" t="s">
        <v>169</v>
      </c>
      <c r="B61" s="631"/>
      <c r="C61" s="701" t="s">
        <v>659</v>
      </c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3"/>
      <c r="W61" s="292"/>
      <c r="X61" s="393"/>
      <c r="Y61" s="394"/>
      <c r="Z61" s="394">
        <v>1</v>
      </c>
      <c r="AA61" s="393" t="s">
        <v>405</v>
      </c>
      <c r="AB61" s="411"/>
      <c r="AC61" s="412"/>
    </row>
    <row r="62" spans="1:33" ht="36.6" customHeight="1">
      <c r="A62" s="631" t="s">
        <v>170</v>
      </c>
      <c r="B62" s="631"/>
      <c r="C62" s="697" t="s">
        <v>657</v>
      </c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697"/>
      <c r="R62" s="697"/>
      <c r="S62" s="697"/>
      <c r="T62" s="697"/>
      <c r="U62" s="697"/>
      <c r="V62" s="697"/>
      <c r="W62" s="292"/>
      <c r="X62" s="393"/>
      <c r="Y62" s="394"/>
      <c r="Z62" s="394">
        <v>1</v>
      </c>
      <c r="AA62" s="393" t="s">
        <v>405</v>
      </c>
      <c r="AB62" s="698"/>
      <c r="AC62" s="699"/>
    </row>
    <row r="63" spans="1:33" ht="36.6" customHeight="1">
      <c r="A63" s="631" t="s">
        <v>172</v>
      </c>
      <c r="B63" s="631"/>
      <c r="C63" s="697" t="s">
        <v>661</v>
      </c>
      <c r="D63" s="697"/>
      <c r="E63" s="697"/>
      <c r="F63" s="697"/>
      <c r="G63" s="697"/>
      <c r="H63" s="697"/>
      <c r="I63" s="697"/>
      <c r="J63" s="697"/>
      <c r="K63" s="697"/>
      <c r="L63" s="697"/>
      <c r="M63" s="697"/>
      <c r="N63" s="697"/>
      <c r="O63" s="697"/>
      <c r="P63" s="697"/>
      <c r="Q63" s="697"/>
      <c r="R63" s="697"/>
      <c r="S63" s="697"/>
      <c r="T63" s="697"/>
      <c r="U63" s="697"/>
      <c r="V63" s="697"/>
      <c r="W63" s="292"/>
      <c r="X63" s="393"/>
      <c r="Y63" s="394"/>
      <c r="Z63" s="394">
        <v>1</v>
      </c>
      <c r="AA63" s="393" t="s">
        <v>405</v>
      </c>
      <c r="AB63" s="698"/>
      <c r="AC63" s="699"/>
    </row>
    <row r="64" spans="1:33" ht="18">
      <c r="B64" s="696" t="s">
        <v>28</v>
      </c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395">
        <f>SUM(Z59:Z63)</f>
        <v>5</v>
      </c>
      <c r="AB64" s="396"/>
      <c r="AC64" s="396"/>
    </row>
  </sheetData>
  <mergeCells count="204">
    <mergeCell ref="AC17:AC18"/>
    <mergeCell ref="B64:Y64"/>
    <mergeCell ref="A63:B63"/>
    <mergeCell ref="C63:V63"/>
    <mergeCell ref="AB63:AC63"/>
    <mergeCell ref="AB59:AC59"/>
    <mergeCell ref="A60:B60"/>
    <mergeCell ref="C60:V60"/>
    <mergeCell ref="AB60:AC60"/>
    <mergeCell ref="A62:B62"/>
    <mergeCell ref="C62:V62"/>
    <mergeCell ref="AB62:AC62"/>
    <mergeCell ref="A59:B59"/>
    <mergeCell ref="C59:V59"/>
    <mergeCell ref="C61:V61"/>
    <mergeCell ref="A61:B61"/>
    <mergeCell ref="B55:W55"/>
    <mergeCell ref="AA55:AC55"/>
    <mergeCell ref="B56:W56"/>
    <mergeCell ref="AA56:AC56"/>
    <mergeCell ref="B57:V57"/>
    <mergeCell ref="A58:B58"/>
    <mergeCell ref="C58:V58"/>
    <mergeCell ref="B52:W52"/>
    <mergeCell ref="AA52:AC52"/>
    <mergeCell ref="B53:W53"/>
    <mergeCell ref="AA53:AC53"/>
    <mergeCell ref="B54:W54"/>
    <mergeCell ref="AA54:AC54"/>
    <mergeCell ref="B49:W49"/>
    <mergeCell ref="B50:W50"/>
    <mergeCell ref="B51:W51"/>
    <mergeCell ref="B45:V45"/>
    <mergeCell ref="B46:W46"/>
    <mergeCell ref="AA46:AC46"/>
    <mergeCell ref="B47:W47"/>
    <mergeCell ref="B48:W48"/>
    <mergeCell ref="AA47:AD47"/>
    <mergeCell ref="AA48:AD48"/>
    <mergeCell ref="AA49:AD49"/>
    <mergeCell ref="AA50:AD50"/>
    <mergeCell ref="AA51:AD51"/>
    <mergeCell ref="A44:Z44"/>
    <mergeCell ref="M42:N42"/>
    <mergeCell ref="O42:P42"/>
    <mergeCell ref="Q42:R42"/>
    <mergeCell ref="S42:T42"/>
    <mergeCell ref="U42:V42"/>
    <mergeCell ref="C43:D43"/>
    <mergeCell ref="E43:F43"/>
    <mergeCell ref="G43:H43"/>
    <mergeCell ref="I43:J43"/>
    <mergeCell ref="K43:L43"/>
    <mergeCell ref="U41:V41"/>
    <mergeCell ref="C42:D42"/>
    <mergeCell ref="E42:F42"/>
    <mergeCell ref="G42:H42"/>
    <mergeCell ref="I42:J42"/>
    <mergeCell ref="K42:L42"/>
    <mergeCell ref="M43:N43"/>
    <mergeCell ref="O43:P43"/>
    <mergeCell ref="Q43:R43"/>
    <mergeCell ref="S43:T43"/>
    <mergeCell ref="U43:V43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S39:T39"/>
    <mergeCell ref="U39:V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7:T37"/>
    <mergeCell ref="U37:V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U35:V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3:V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27:A28"/>
    <mergeCell ref="A31:V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A11:A12"/>
    <mergeCell ref="A13:A14"/>
    <mergeCell ref="A15:A16"/>
    <mergeCell ref="A17:A20"/>
    <mergeCell ref="A21:A23"/>
    <mergeCell ref="A24:A26"/>
    <mergeCell ref="AA8:AA9"/>
    <mergeCell ref="AB8:AB9"/>
    <mergeCell ref="AC8:AC9"/>
    <mergeCell ref="A10:V10"/>
    <mergeCell ref="O8:P8"/>
    <mergeCell ref="Q8:R8"/>
    <mergeCell ref="S8:T8"/>
    <mergeCell ref="U8:V8"/>
    <mergeCell ref="W8:W9"/>
    <mergeCell ref="Y8:Z8"/>
    <mergeCell ref="C8:D8"/>
    <mergeCell ref="E8:F8"/>
    <mergeCell ref="G8:H8"/>
    <mergeCell ref="I8:J8"/>
    <mergeCell ref="K8:L8"/>
    <mergeCell ref="M8:N8"/>
    <mergeCell ref="Y17:Y19"/>
    <mergeCell ref="Z17:Z19"/>
    <mergeCell ref="W2:AD2"/>
    <mergeCell ref="Y5:AA5"/>
    <mergeCell ref="AB5:AG5"/>
    <mergeCell ref="A6:B6"/>
    <mergeCell ref="C6:X6"/>
    <mergeCell ref="A7:A9"/>
    <mergeCell ref="C7:W7"/>
    <mergeCell ref="X7:X9"/>
    <mergeCell ref="Y7:AC7"/>
    <mergeCell ref="AD7:AG7"/>
    <mergeCell ref="AD8:AD9"/>
    <mergeCell ref="AE8:AG8"/>
  </mergeCells>
  <hyperlinks>
    <hyperlink ref="AA12" r:id="rId1" display="https://edsoo.ru/Primernaya_rabochaya_programma_srednego_obschego_obrazovaniya_predmeta_Literatura_6.htm                                      "/>
    <hyperlink ref="AA11" r:id="rId2"/>
    <hyperlink ref="AA15" r:id="rId3"/>
    <hyperlink ref="AA24" r:id="rId4" display="https://edsoo.ru/Federalnaya_rabochaya_programma_srednego_obschego_obrazovaniya_predmeta_Istoriya_.htm"/>
    <hyperlink ref="AA25" r:id="rId5" display="https://edsoo.ru/Federalnaya_rabochaya_programma_srednego_obschego_obrazovaniya_predmeta_Obschestvoznanie_.htm"/>
    <hyperlink ref="AA17" r:id="rId6"/>
    <hyperlink ref="AA20" r:id="rId7" display="https://edsoo.ru/Primernaya_rabochaya_programma_srednego_obschego_obrazovaniya_predmeta_Informatika_.htm                      "/>
    <hyperlink ref="AA21" r:id="rId8" display="https://edsoo.ru/Primernaya_rabochaya_programma_srednego_obschego_obrazovaniya_predmeta_Fizika_.htm"/>
    <hyperlink ref="AA22" r:id="rId9" display="https://edsoo.ru/Primernaya_rabochaya_programma_srednego_obschego_obrazovaniya_predmeta_Himiya_bazovij_uroven.htm"/>
    <hyperlink ref="AA23" r:id="rId10" display="https://edsoo.ru/Primernaya_rabochaya_programma_srednego_obschego_obrazovaniya_predmeta_Biologiya_.htm                                   "/>
    <hyperlink ref="AA26" r:id="rId11"/>
    <hyperlink ref="AA27" r:id="rId12"/>
    <hyperlink ref="AA28" r:id="rId13"/>
    <hyperlink ref="AA18" r:id="rId14"/>
  </hyperlinks>
  <pageMargins left="0.7" right="0.7" top="0.75" bottom="0.75" header="0.3" footer="0.3"/>
  <pageSetup paperSize="9" orientation="portrait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87" zoomScaleNormal="87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D33" sqref="D33:G33"/>
    </sheetView>
  </sheetViews>
  <sheetFormatPr defaultColWidth="8.88671875" defaultRowHeight="14.4"/>
  <cols>
    <col min="1" max="1" width="30.44140625" customWidth="1"/>
    <col min="2" max="2" width="30.33203125" customWidth="1"/>
    <col min="3" max="3" width="12.88671875" customWidth="1"/>
    <col min="4" max="4" width="9" customWidth="1"/>
    <col min="8" max="8" width="36" customWidth="1"/>
    <col min="9" max="9" width="23.6640625" customWidth="1"/>
    <col min="10" max="10" width="18.44140625" customWidth="1"/>
    <col min="11" max="11" width="34.109375" customWidth="1"/>
    <col min="12" max="12" width="15.6640625" customWidth="1"/>
    <col min="13" max="13" width="14.33203125" customWidth="1"/>
    <col min="14" max="14" width="22.5546875" customWidth="1"/>
  </cols>
  <sheetData>
    <row r="1" spans="1:14" ht="8.25" customHeight="1">
      <c r="C1" s="1"/>
    </row>
    <row r="2" spans="1:14" ht="21">
      <c r="A2" s="8"/>
      <c r="C2" s="466" t="s">
        <v>318</v>
      </c>
      <c r="D2" s="466"/>
      <c r="E2" s="466"/>
      <c r="F2" s="466"/>
      <c r="G2" s="466"/>
      <c r="H2" s="466"/>
      <c r="I2" s="466"/>
      <c r="J2" s="466"/>
    </row>
    <row r="3" spans="1:14" ht="21">
      <c r="A3" s="8"/>
      <c r="G3" s="14" t="s">
        <v>43</v>
      </c>
      <c r="H3" s="13">
        <v>5</v>
      </c>
      <c r="I3" s="12"/>
      <c r="J3" s="12"/>
    </row>
    <row r="4" spans="1:14">
      <c r="G4" s="14" t="s">
        <v>44</v>
      </c>
      <c r="H4" s="13">
        <v>33</v>
      </c>
      <c r="I4" s="12"/>
      <c r="J4" s="12"/>
    </row>
    <row r="5" spans="1:14">
      <c r="G5" s="14" t="s">
        <v>97</v>
      </c>
      <c r="H5" s="13" t="s">
        <v>113</v>
      </c>
      <c r="I5" s="12"/>
      <c r="J5" s="12"/>
    </row>
    <row r="6" spans="1:14" ht="18.600000000000001" thickBot="1">
      <c r="C6" s="496" t="s">
        <v>177</v>
      </c>
      <c r="D6" s="497"/>
      <c r="E6" s="497"/>
      <c r="F6" s="212"/>
      <c r="G6" s="212"/>
      <c r="H6" s="479"/>
      <c r="I6" s="479"/>
      <c r="J6" s="479"/>
    </row>
    <row r="7" spans="1:14" ht="51.9" customHeight="1" thickBot="1">
      <c r="A7" s="482" t="s">
        <v>0</v>
      </c>
      <c r="B7" s="485" t="s">
        <v>33</v>
      </c>
      <c r="C7" s="488" t="s">
        <v>76</v>
      </c>
      <c r="D7" s="489"/>
      <c r="E7" s="450" t="s">
        <v>31</v>
      </c>
      <c r="F7" s="453" t="s">
        <v>2</v>
      </c>
      <c r="G7" s="454"/>
      <c r="H7" s="454"/>
      <c r="I7" s="454"/>
      <c r="J7" s="454"/>
      <c r="K7" s="501" t="s">
        <v>3</v>
      </c>
      <c r="L7" s="501"/>
      <c r="M7" s="501"/>
      <c r="N7" s="501"/>
    </row>
    <row r="8" spans="1:14" ht="81" customHeight="1">
      <c r="A8" s="483"/>
      <c r="B8" s="486"/>
      <c r="C8" s="455" t="s">
        <v>139</v>
      </c>
      <c r="D8" s="455" t="s">
        <v>82</v>
      </c>
      <c r="E8" s="451"/>
      <c r="F8" s="494" t="s">
        <v>140</v>
      </c>
      <c r="G8" s="495"/>
      <c r="H8" s="499" t="s">
        <v>150</v>
      </c>
      <c r="I8" s="505" t="s">
        <v>110</v>
      </c>
      <c r="J8" s="480" t="s">
        <v>104</v>
      </c>
      <c r="K8" s="498" t="s">
        <v>38</v>
      </c>
      <c r="L8" s="441" t="s">
        <v>158</v>
      </c>
      <c r="M8" s="502"/>
      <c r="N8" s="503"/>
    </row>
    <row r="9" spans="1:14" ht="48.75" customHeight="1" thickBot="1">
      <c r="A9" s="484"/>
      <c r="B9" s="487"/>
      <c r="C9" s="456"/>
      <c r="D9" s="456"/>
      <c r="E9" s="452"/>
      <c r="F9" s="57" t="s">
        <v>5</v>
      </c>
      <c r="G9" s="58" t="s">
        <v>6</v>
      </c>
      <c r="H9" s="500"/>
      <c r="I9" s="500"/>
      <c r="J9" s="481"/>
      <c r="K9" s="498"/>
      <c r="L9" s="96" t="s">
        <v>159</v>
      </c>
      <c r="M9" s="96" t="s">
        <v>160</v>
      </c>
      <c r="N9" s="96" t="s">
        <v>161</v>
      </c>
    </row>
    <row r="10" spans="1:14" ht="109.8" thickBot="1">
      <c r="A10" s="492" t="s">
        <v>93</v>
      </c>
      <c r="B10" s="46" t="s">
        <v>7</v>
      </c>
      <c r="C10" s="107">
        <v>5</v>
      </c>
      <c r="D10" s="107">
        <v>0</v>
      </c>
      <c r="E10" s="67">
        <f t="shared" ref="E10:E21" si="0">C10+D10</f>
        <v>5</v>
      </c>
      <c r="F10" s="108">
        <v>5</v>
      </c>
      <c r="G10" s="109">
        <v>165</v>
      </c>
      <c r="H10" s="241" t="s">
        <v>329</v>
      </c>
      <c r="I10" s="110" t="s">
        <v>39</v>
      </c>
      <c r="J10" s="111" t="s">
        <v>379</v>
      </c>
      <c r="K10" s="124" t="s">
        <v>193</v>
      </c>
      <c r="L10" s="121" t="s">
        <v>35</v>
      </c>
      <c r="M10" s="122"/>
      <c r="N10" s="123"/>
    </row>
    <row r="11" spans="1:14" ht="63" thickBot="1">
      <c r="A11" s="493"/>
      <c r="B11" s="3" t="s">
        <v>45</v>
      </c>
      <c r="C11" s="107">
        <v>4</v>
      </c>
      <c r="D11" s="107"/>
      <c r="E11" s="67">
        <f t="shared" si="0"/>
        <v>4</v>
      </c>
      <c r="F11" s="112" t="s">
        <v>351</v>
      </c>
      <c r="G11" s="113" t="s">
        <v>352</v>
      </c>
      <c r="H11" s="242" t="s">
        <v>330</v>
      </c>
      <c r="I11" s="114" t="s">
        <v>39</v>
      </c>
      <c r="J11" s="115" t="s">
        <v>379</v>
      </c>
      <c r="K11" s="124" t="s">
        <v>194</v>
      </c>
      <c r="L11" s="125" t="s">
        <v>35</v>
      </c>
      <c r="M11" s="126"/>
      <c r="N11" s="97"/>
    </row>
    <row r="12" spans="1:14" ht="18.600000000000001" thickBot="1">
      <c r="A12" s="490" t="s">
        <v>141</v>
      </c>
      <c r="B12" s="196" t="s">
        <v>101</v>
      </c>
      <c r="C12" s="197"/>
      <c r="D12" s="197"/>
      <c r="E12" s="198">
        <f t="shared" si="0"/>
        <v>0</v>
      </c>
      <c r="F12" s="116"/>
      <c r="G12" s="117"/>
      <c r="H12" s="114"/>
      <c r="I12" s="114"/>
      <c r="J12" s="115"/>
      <c r="K12" s="124"/>
      <c r="L12" s="125"/>
      <c r="M12" s="126"/>
      <c r="N12" s="97"/>
    </row>
    <row r="13" spans="1:14" ht="54.9" customHeight="1" thickBot="1">
      <c r="A13" s="491"/>
      <c r="B13" s="196" t="s">
        <v>102</v>
      </c>
      <c r="C13" s="197"/>
      <c r="D13" s="197"/>
      <c r="E13" s="198">
        <v>0</v>
      </c>
      <c r="F13" s="116"/>
      <c r="G13" s="117"/>
      <c r="H13" s="114"/>
      <c r="I13" s="114"/>
      <c r="J13" s="115"/>
      <c r="K13" s="124"/>
      <c r="L13" s="125"/>
      <c r="M13" s="126"/>
      <c r="N13" s="97"/>
    </row>
    <row r="14" spans="1:14" ht="62.25" customHeight="1" thickBot="1">
      <c r="A14" s="44" t="s">
        <v>9</v>
      </c>
      <c r="B14" s="3" t="s">
        <v>10</v>
      </c>
      <c r="C14" s="107">
        <v>4</v>
      </c>
      <c r="D14" s="107"/>
      <c r="E14" s="67">
        <f t="shared" si="0"/>
        <v>4</v>
      </c>
      <c r="F14" s="118" t="s">
        <v>351</v>
      </c>
      <c r="G14" s="117" t="s">
        <v>352</v>
      </c>
      <c r="H14" s="242" t="s">
        <v>331</v>
      </c>
      <c r="I14" s="114" t="s">
        <v>39</v>
      </c>
      <c r="J14" s="115" t="s">
        <v>379</v>
      </c>
      <c r="K14" s="124" t="s">
        <v>200</v>
      </c>
      <c r="L14" s="125" t="s">
        <v>35</v>
      </c>
      <c r="M14" s="126"/>
      <c r="N14" s="97"/>
    </row>
    <row r="15" spans="1:14" ht="46.5" customHeight="1" thickBot="1">
      <c r="A15" s="2" t="s">
        <v>46</v>
      </c>
      <c r="B15" s="3" t="s">
        <v>47</v>
      </c>
      <c r="C15" s="107">
        <v>2</v>
      </c>
      <c r="D15" s="107"/>
      <c r="E15" s="67">
        <f t="shared" si="0"/>
        <v>2</v>
      </c>
      <c r="F15" s="116" t="s">
        <v>353</v>
      </c>
      <c r="G15" s="117" t="s">
        <v>354</v>
      </c>
      <c r="H15" s="242" t="s">
        <v>332</v>
      </c>
      <c r="I15" s="114" t="s">
        <v>39</v>
      </c>
      <c r="J15" s="115" t="s">
        <v>379</v>
      </c>
      <c r="K15" s="124" t="s">
        <v>195</v>
      </c>
      <c r="L15" s="125" t="s">
        <v>35</v>
      </c>
      <c r="M15" s="126"/>
      <c r="N15" s="97"/>
    </row>
    <row r="16" spans="1:14" ht="58.2" customHeight="1" thickBot="1">
      <c r="A16" s="478" t="s">
        <v>20</v>
      </c>
      <c r="B16" s="3" t="s">
        <v>21</v>
      </c>
      <c r="C16" s="107">
        <v>1</v>
      </c>
      <c r="D16" s="107"/>
      <c r="E16" s="67">
        <f t="shared" si="0"/>
        <v>1</v>
      </c>
      <c r="F16" s="116" t="s">
        <v>355</v>
      </c>
      <c r="G16" s="117" t="s">
        <v>356</v>
      </c>
      <c r="H16" s="242" t="s">
        <v>334</v>
      </c>
      <c r="I16" s="114" t="s">
        <v>39</v>
      </c>
      <c r="J16" s="115" t="s">
        <v>379</v>
      </c>
      <c r="K16" s="124" t="s">
        <v>196</v>
      </c>
      <c r="L16" s="125" t="s">
        <v>35</v>
      </c>
      <c r="M16" s="126"/>
      <c r="N16" s="97"/>
    </row>
    <row r="17" spans="1:14" ht="63" thickBot="1">
      <c r="A17" s="478"/>
      <c r="B17" s="3" t="s">
        <v>26</v>
      </c>
      <c r="C17" s="107">
        <v>1</v>
      </c>
      <c r="D17" s="107"/>
      <c r="E17" s="67">
        <f t="shared" si="0"/>
        <v>1</v>
      </c>
      <c r="F17" s="116" t="s">
        <v>355</v>
      </c>
      <c r="G17" s="117" t="s">
        <v>356</v>
      </c>
      <c r="H17" s="242" t="s">
        <v>335</v>
      </c>
      <c r="I17" s="114" t="s">
        <v>39</v>
      </c>
      <c r="J17" s="115" t="s">
        <v>379</v>
      </c>
      <c r="K17" s="124" t="s">
        <v>197</v>
      </c>
      <c r="L17" s="125" t="s">
        <v>35</v>
      </c>
      <c r="M17" s="126"/>
      <c r="N17" s="97"/>
    </row>
    <row r="18" spans="1:14" ht="58.2" thickBot="1">
      <c r="A18" s="2" t="s">
        <v>23</v>
      </c>
      <c r="B18" s="3" t="s">
        <v>23</v>
      </c>
      <c r="C18" s="107">
        <v>1</v>
      </c>
      <c r="D18" s="107"/>
      <c r="E18" s="67">
        <f t="shared" si="0"/>
        <v>1</v>
      </c>
      <c r="F18" s="116" t="s">
        <v>355</v>
      </c>
      <c r="G18" s="117" t="s">
        <v>356</v>
      </c>
      <c r="H18" s="242" t="s">
        <v>333</v>
      </c>
      <c r="I18" s="114" t="s">
        <v>39</v>
      </c>
      <c r="J18" s="115" t="s">
        <v>379</v>
      </c>
      <c r="K18" s="124" t="s">
        <v>198</v>
      </c>
      <c r="L18" s="125" t="s">
        <v>35</v>
      </c>
      <c r="M18" s="126"/>
      <c r="N18" s="97"/>
    </row>
    <row r="19" spans="1:14" ht="58.2" thickBot="1">
      <c r="A19" s="2" t="s">
        <v>48</v>
      </c>
      <c r="B19" s="106" t="s">
        <v>25</v>
      </c>
      <c r="C19" s="107">
        <v>2</v>
      </c>
      <c r="D19" s="107">
        <v>1</v>
      </c>
      <c r="E19" s="67">
        <f t="shared" si="0"/>
        <v>3</v>
      </c>
      <c r="F19" s="116" t="s">
        <v>106</v>
      </c>
      <c r="G19" s="117" t="s">
        <v>357</v>
      </c>
      <c r="H19" s="242" t="s">
        <v>336</v>
      </c>
      <c r="I19" s="114" t="s">
        <v>39</v>
      </c>
      <c r="J19" s="115" t="s">
        <v>379</v>
      </c>
      <c r="K19" s="124" t="s">
        <v>199</v>
      </c>
      <c r="L19" s="125" t="s">
        <v>35</v>
      </c>
      <c r="M19" s="126"/>
      <c r="N19" s="97"/>
    </row>
    <row r="20" spans="1:14" ht="18.600000000000001" thickBot="1">
      <c r="A20" s="21"/>
      <c r="B20" s="10"/>
      <c r="C20" s="107"/>
      <c r="D20" s="107"/>
      <c r="E20" s="67">
        <f t="shared" si="0"/>
        <v>0</v>
      </c>
      <c r="F20" s="116"/>
      <c r="G20" s="117"/>
      <c r="H20" s="114"/>
      <c r="I20" s="114"/>
      <c r="J20" s="115"/>
      <c r="K20" s="124"/>
      <c r="L20" s="125"/>
      <c r="M20" s="126"/>
      <c r="N20" s="97"/>
    </row>
    <row r="21" spans="1:14" ht="39.75" customHeight="1" thickBot="1">
      <c r="A21" s="476" t="s">
        <v>28</v>
      </c>
      <c r="B21" s="477"/>
      <c r="C21" s="48">
        <f>SUM(C10:C20)</f>
        <v>20</v>
      </c>
      <c r="D21" s="48">
        <f>SUM(D10:D20)</f>
        <v>1</v>
      </c>
      <c r="E21" s="49">
        <f t="shared" si="0"/>
        <v>21</v>
      </c>
      <c r="F21" s="191" t="s">
        <v>49</v>
      </c>
      <c r="G21" s="23" t="s">
        <v>50</v>
      </c>
      <c r="L21" s="71"/>
      <c r="M21" s="71"/>
    </row>
    <row r="22" spans="1:14" ht="21.6" thickBot="1">
      <c r="A22" s="7" t="s">
        <v>36</v>
      </c>
      <c r="B22" s="7"/>
      <c r="C22" s="20">
        <v>20</v>
      </c>
      <c r="D22" s="20">
        <v>1</v>
      </c>
      <c r="E22" s="20">
        <v>21</v>
      </c>
      <c r="F22" s="19">
        <v>5</v>
      </c>
      <c r="G22" s="19">
        <v>26</v>
      </c>
    </row>
    <row r="24" spans="1:14" ht="15" thickBot="1"/>
    <row r="25" spans="1:14" ht="48.75" customHeight="1" thickBot="1">
      <c r="A25" s="93" t="s">
        <v>51</v>
      </c>
      <c r="B25" s="27" t="s">
        <v>174</v>
      </c>
      <c r="C25" s="28" t="s">
        <v>52</v>
      </c>
      <c r="D25" s="473" t="s">
        <v>53</v>
      </c>
      <c r="E25" s="474"/>
      <c r="F25" s="474"/>
      <c r="G25" s="475"/>
      <c r="H25" s="471" t="s">
        <v>61</v>
      </c>
      <c r="I25" s="472"/>
      <c r="J25" s="472"/>
    </row>
    <row r="26" spans="1:14" s="12" customFormat="1" ht="16.2" thickBot="1">
      <c r="A26" s="188"/>
      <c r="B26" s="190"/>
      <c r="C26" s="190"/>
      <c r="D26" s="463"/>
      <c r="E26" s="464"/>
      <c r="F26" s="464"/>
      <c r="G26" s="465"/>
      <c r="H26" s="467"/>
      <c r="I26" s="467"/>
      <c r="J26" s="467"/>
    </row>
    <row r="27" spans="1:14" s="12" customFormat="1" ht="94.2" thickBot="1">
      <c r="A27" s="189" t="s">
        <v>167</v>
      </c>
      <c r="B27" s="322" t="s">
        <v>523</v>
      </c>
      <c r="C27" s="30">
        <v>3</v>
      </c>
      <c r="D27" s="463" t="s">
        <v>404</v>
      </c>
      <c r="E27" s="464"/>
      <c r="F27" s="464"/>
      <c r="G27" s="465"/>
      <c r="H27" s="468">
        <v>50</v>
      </c>
      <c r="I27" s="469"/>
      <c r="J27" s="470"/>
    </row>
    <row r="28" spans="1:14" s="12" customFormat="1" ht="63" thickBot="1">
      <c r="A28" s="94" t="s">
        <v>168</v>
      </c>
      <c r="B28" s="321" t="s">
        <v>545</v>
      </c>
      <c r="C28" s="30">
        <v>1.5</v>
      </c>
      <c r="D28" s="463" t="s">
        <v>405</v>
      </c>
      <c r="E28" s="464"/>
      <c r="F28" s="464"/>
      <c r="G28" s="465"/>
      <c r="H28" s="468">
        <v>50</v>
      </c>
      <c r="I28" s="469"/>
      <c r="J28" s="470"/>
    </row>
    <row r="29" spans="1:14" s="12" customFormat="1" ht="58.2" thickBot="1">
      <c r="A29" s="53" t="s">
        <v>169</v>
      </c>
      <c r="B29" s="326" t="s">
        <v>522</v>
      </c>
      <c r="C29" s="30">
        <v>3</v>
      </c>
      <c r="D29" s="463" t="s">
        <v>406</v>
      </c>
      <c r="E29" s="464"/>
      <c r="F29" s="464"/>
      <c r="G29" s="465"/>
      <c r="H29" s="468">
        <v>50</v>
      </c>
      <c r="I29" s="469"/>
      <c r="J29" s="470"/>
    </row>
    <row r="30" spans="1:14" s="12" customFormat="1" ht="47.4" thickBot="1">
      <c r="A30" s="53" t="s">
        <v>170</v>
      </c>
      <c r="B30" s="321" t="s">
        <v>534</v>
      </c>
      <c r="C30" s="30">
        <v>1.5</v>
      </c>
      <c r="D30" s="463" t="s">
        <v>405</v>
      </c>
      <c r="E30" s="464"/>
      <c r="F30" s="464"/>
      <c r="G30" s="465"/>
      <c r="H30" s="468">
        <v>20</v>
      </c>
      <c r="I30" s="469"/>
      <c r="J30" s="470"/>
    </row>
    <row r="31" spans="1:14" s="12" customFormat="1" ht="16.2" thickBot="1">
      <c r="A31" s="53" t="s">
        <v>171</v>
      </c>
      <c r="B31" s="321"/>
      <c r="C31" s="30"/>
      <c r="D31" s="463"/>
      <c r="E31" s="464"/>
      <c r="F31" s="464"/>
      <c r="G31" s="465"/>
      <c r="H31" s="468"/>
      <c r="I31" s="469"/>
      <c r="J31" s="470"/>
    </row>
    <row r="32" spans="1:14" s="12" customFormat="1" ht="31.8" thickBot="1">
      <c r="A32" s="53" t="s">
        <v>172</v>
      </c>
      <c r="B32" s="321"/>
      <c r="C32" s="30"/>
      <c r="D32" s="463"/>
      <c r="E32" s="464"/>
      <c r="F32" s="464"/>
      <c r="G32" s="465"/>
      <c r="H32" s="468"/>
      <c r="I32" s="469"/>
      <c r="J32" s="470"/>
    </row>
    <row r="33" spans="1:10" s="12" customFormat="1" ht="55.8" thickBot="1">
      <c r="A33" s="53" t="s">
        <v>173</v>
      </c>
      <c r="B33" s="325" t="s">
        <v>525</v>
      </c>
      <c r="C33" s="30">
        <v>6</v>
      </c>
      <c r="D33" s="463" t="s">
        <v>408</v>
      </c>
      <c r="E33" s="464"/>
      <c r="F33" s="464"/>
      <c r="G33" s="465"/>
      <c r="H33" s="468">
        <v>10</v>
      </c>
      <c r="I33" s="469"/>
      <c r="J33" s="470"/>
    </row>
    <row r="34" spans="1:10" s="12" customFormat="1" ht="120.75" customHeight="1" thickBot="1">
      <c r="A34" s="53" t="s">
        <v>166</v>
      </c>
      <c r="B34" s="319"/>
      <c r="C34" s="30"/>
      <c r="D34" s="463"/>
      <c r="E34" s="464"/>
      <c r="F34" s="464"/>
      <c r="G34" s="465"/>
      <c r="H34" s="468"/>
      <c r="I34" s="469"/>
      <c r="J34" s="470"/>
    </row>
    <row r="35" spans="1:10" s="12" customFormat="1" ht="35.25" customHeight="1" thickBot="1">
      <c r="A35" s="53" t="s">
        <v>169</v>
      </c>
      <c r="B35" s="310"/>
      <c r="C35" s="30"/>
      <c r="D35" s="463"/>
      <c r="E35" s="464"/>
      <c r="F35" s="464"/>
      <c r="G35" s="465"/>
      <c r="H35" s="468"/>
      <c r="I35" s="469"/>
      <c r="J35" s="470"/>
    </row>
    <row r="36" spans="1:10" s="12" customFormat="1" ht="78.599999999999994" thickBot="1">
      <c r="A36" s="53" t="s">
        <v>167</v>
      </c>
      <c r="B36" s="310"/>
      <c r="C36" s="30"/>
      <c r="D36" s="463"/>
      <c r="E36" s="464"/>
      <c r="F36" s="464"/>
      <c r="G36" s="465"/>
      <c r="H36" s="468"/>
      <c r="I36" s="469"/>
      <c r="J36" s="470"/>
    </row>
    <row r="37" spans="1:10" s="12" customFormat="1" ht="16.2" thickBot="1">
      <c r="A37" s="53"/>
      <c r="B37" s="42"/>
      <c r="C37" s="30"/>
      <c r="D37" s="463"/>
      <c r="E37" s="464"/>
      <c r="F37" s="464"/>
      <c r="G37" s="465"/>
      <c r="H37" s="467"/>
      <c r="I37" s="504"/>
      <c r="J37" s="504"/>
    </row>
    <row r="38" spans="1:10" s="12" customFormat="1" ht="16.2" thickBot="1">
      <c r="A38" s="53"/>
      <c r="B38" s="42"/>
      <c r="C38" s="30"/>
      <c r="D38" s="463"/>
      <c r="E38" s="464"/>
      <c r="F38" s="464"/>
      <c r="G38" s="465"/>
      <c r="H38" s="467"/>
      <c r="I38" s="504"/>
      <c r="J38" s="504"/>
    </row>
    <row r="39" spans="1:10" s="12" customFormat="1" ht="16.2" thickBot="1">
      <c r="A39" s="53"/>
      <c r="B39" s="42"/>
      <c r="C39" s="30"/>
      <c r="D39" s="463"/>
      <c r="E39" s="464"/>
      <c r="F39" s="464"/>
      <c r="G39" s="465"/>
      <c r="H39" s="467"/>
      <c r="I39" s="504"/>
      <c r="J39" s="504"/>
    </row>
    <row r="40" spans="1:10" s="12" customFormat="1" ht="16.2" thickBot="1">
      <c r="A40" s="53"/>
      <c r="B40" s="42"/>
      <c r="C40" s="30"/>
      <c r="D40" s="463"/>
      <c r="E40" s="464"/>
      <c r="F40" s="464"/>
      <c r="G40" s="465"/>
      <c r="H40" s="467"/>
      <c r="I40" s="504"/>
      <c r="J40" s="504"/>
    </row>
    <row r="41" spans="1:10" s="12" customFormat="1" ht="16.2" thickBot="1">
      <c r="A41" s="53"/>
      <c r="B41" s="42"/>
      <c r="C41" s="30"/>
      <c r="D41" s="463"/>
      <c r="E41" s="464"/>
      <c r="F41" s="464"/>
      <c r="G41" s="465"/>
      <c r="H41" s="467"/>
      <c r="I41" s="504"/>
      <c r="J41" s="504"/>
    </row>
    <row r="42" spans="1:10" s="12" customFormat="1" ht="16.2" thickBot="1">
      <c r="A42" s="53"/>
      <c r="B42" s="42"/>
      <c r="C42" s="30"/>
      <c r="D42" s="463"/>
      <c r="E42" s="464"/>
      <c r="F42" s="464"/>
      <c r="G42" s="465"/>
      <c r="H42" s="467"/>
      <c r="I42" s="504"/>
      <c r="J42" s="504"/>
    </row>
    <row r="43" spans="1:10" ht="18.600000000000001" thickBot="1">
      <c r="B43" s="24" t="s">
        <v>28</v>
      </c>
      <c r="C43" s="25">
        <f>SUM(C27:C42)</f>
        <v>15</v>
      </c>
    </row>
  </sheetData>
  <sheetProtection formatCells="0" formatRows="0"/>
  <mergeCells count="57">
    <mergeCell ref="H42:J42"/>
    <mergeCell ref="H35:J35"/>
    <mergeCell ref="H36:J36"/>
    <mergeCell ref="H37:J37"/>
    <mergeCell ref="H38:J38"/>
    <mergeCell ref="H39:J39"/>
    <mergeCell ref="H41:J41"/>
    <mergeCell ref="K8:K9"/>
    <mergeCell ref="H8:H9"/>
    <mergeCell ref="K7:N7"/>
    <mergeCell ref="L8:N8"/>
    <mergeCell ref="H40:J40"/>
    <mergeCell ref="I8:I9"/>
    <mergeCell ref="H29:J29"/>
    <mergeCell ref="H30:J30"/>
    <mergeCell ref="H31:J31"/>
    <mergeCell ref="H32:J32"/>
    <mergeCell ref="H33:J33"/>
    <mergeCell ref="H34:J34"/>
    <mergeCell ref="A21:B21"/>
    <mergeCell ref="A16:A17"/>
    <mergeCell ref="H6:J6"/>
    <mergeCell ref="J8:J9"/>
    <mergeCell ref="A7:A9"/>
    <mergeCell ref="B7:B9"/>
    <mergeCell ref="C7:D7"/>
    <mergeCell ref="E7:E9"/>
    <mergeCell ref="F7:J7"/>
    <mergeCell ref="A12:A13"/>
    <mergeCell ref="A10:A11"/>
    <mergeCell ref="C8:C9"/>
    <mergeCell ref="D8:D9"/>
    <mergeCell ref="F8:G8"/>
    <mergeCell ref="C6:E6"/>
    <mergeCell ref="C2:J2"/>
    <mergeCell ref="D30:G30"/>
    <mergeCell ref="D31:G31"/>
    <mergeCell ref="D32:G32"/>
    <mergeCell ref="H26:J26"/>
    <mergeCell ref="H27:J27"/>
    <mergeCell ref="H28:J28"/>
    <mergeCell ref="H25:J25"/>
    <mergeCell ref="D25:G25"/>
    <mergeCell ref="D26:G26"/>
    <mergeCell ref="D27:G27"/>
    <mergeCell ref="D28:G28"/>
    <mergeCell ref="D29:G29"/>
    <mergeCell ref="D42:G4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</mergeCells>
  <hyperlinks>
    <hyperlink ref="H10" r:id="rId1"/>
    <hyperlink ref="H11" r:id="rId2"/>
    <hyperlink ref="H14" r:id="rId3"/>
    <hyperlink ref="H15" r:id="rId4"/>
    <hyperlink ref="H18" r:id="rId5"/>
    <hyperlink ref="H16" r:id="rId6"/>
    <hyperlink ref="H17" r:id="rId7"/>
    <hyperlink ref="H19" r:id="rId8"/>
    <hyperlink ref="B29" r:id="rId9"/>
  </hyperlinks>
  <pageMargins left="0.31496062992125984" right="0.23622047244094491" top="0.35433070866141736" bottom="0.23622047244094491" header="0.31496062992125984" footer="0.15748031496062992"/>
  <pageSetup paperSize="9" scale="52" fitToHeight="5"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70" zoomScaleNormal="70" workbookViewId="0">
      <pane xSplit="2" ySplit="9" topLeftCell="C55" activePane="bottomRight" state="frozen"/>
      <selection pane="topRight" activeCell="C1" sqref="C1"/>
      <selection pane="bottomLeft" activeCell="A10" sqref="A10"/>
      <selection pane="bottomRight" activeCell="C51" sqref="C51"/>
    </sheetView>
  </sheetViews>
  <sheetFormatPr defaultColWidth="8.88671875" defaultRowHeight="14.4"/>
  <cols>
    <col min="1" max="1" width="28.33203125" customWidth="1"/>
    <col min="2" max="2" width="33" customWidth="1"/>
    <col min="3" max="3" width="9.109375" customWidth="1"/>
    <col min="4" max="4" width="9" customWidth="1"/>
    <col min="6" max="6" width="14" customWidth="1"/>
    <col min="7" max="7" width="16.88671875" customWidth="1"/>
    <col min="8" max="8" width="36" customWidth="1"/>
    <col min="9" max="9" width="15.44140625" customWidth="1"/>
    <col min="10" max="10" width="12.33203125" customWidth="1"/>
    <col min="13" max="13" width="22.44140625" customWidth="1"/>
    <col min="14" max="14" width="27" customWidth="1"/>
    <col min="15" max="15" width="34.109375" customWidth="1"/>
    <col min="16" max="16" width="14.88671875" customWidth="1"/>
    <col min="17" max="17" width="13.44140625" customWidth="1"/>
    <col min="18" max="18" width="11.88671875" customWidth="1"/>
  </cols>
  <sheetData>
    <row r="1" spans="1:18" ht="9" customHeight="1">
      <c r="C1" s="1"/>
    </row>
    <row r="2" spans="1:18" ht="21">
      <c r="A2" s="8"/>
      <c r="C2" s="466" t="s">
        <v>319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ht="21">
      <c r="A3" s="8"/>
      <c r="G3" s="14" t="s">
        <v>43</v>
      </c>
      <c r="H3" s="13">
        <v>5</v>
      </c>
      <c r="I3" s="12"/>
      <c r="J3" s="12"/>
      <c r="K3" s="12"/>
      <c r="L3" s="12"/>
      <c r="M3" s="12"/>
    </row>
    <row r="4" spans="1:18">
      <c r="G4" s="14" t="s">
        <v>44</v>
      </c>
      <c r="H4" s="13">
        <v>34</v>
      </c>
      <c r="I4" s="12"/>
      <c r="J4" s="12"/>
      <c r="K4" s="12"/>
      <c r="L4" s="12"/>
      <c r="M4" s="12"/>
    </row>
    <row r="5" spans="1:18">
      <c r="G5" s="14" t="s">
        <v>97</v>
      </c>
      <c r="H5" s="13" t="s">
        <v>113</v>
      </c>
      <c r="I5" s="12"/>
      <c r="J5" s="12"/>
      <c r="K5" s="12"/>
      <c r="L5" s="12"/>
      <c r="M5" s="12"/>
    </row>
    <row r="6" spans="1:18" ht="18.600000000000001" thickBot="1">
      <c r="C6" s="496" t="s">
        <v>177</v>
      </c>
      <c r="D6" s="497"/>
      <c r="E6" s="497"/>
      <c r="F6" s="212"/>
      <c r="G6" s="212"/>
      <c r="H6" s="479"/>
      <c r="I6" s="479"/>
      <c r="J6" s="479"/>
      <c r="K6" s="479"/>
      <c r="L6" s="479"/>
      <c r="M6" s="479"/>
      <c r="N6" s="479"/>
    </row>
    <row r="7" spans="1:18" ht="53.1" customHeight="1" thickBot="1">
      <c r="A7" s="482" t="s">
        <v>0</v>
      </c>
      <c r="B7" s="485" t="s">
        <v>33</v>
      </c>
      <c r="C7" s="518" t="s">
        <v>76</v>
      </c>
      <c r="D7" s="518"/>
      <c r="E7" s="450" t="s">
        <v>31</v>
      </c>
      <c r="F7" s="453" t="s">
        <v>2</v>
      </c>
      <c r="G7" s="454"/>
      <c r="H7" s="454"/>
      <c r="I7" s="454"/>
      <c r="J7" s="454"/>
      <c r="K7" s="454"/>
      <c r="L7" s="454"/>
      <c r="M7" s="454"/>
      <c r="N7" s="454"/>
      <c r="O7" s="501" t="s">
        <v>3</v>
      </c>
      <c r="P7" s="501"/>
      <c r="Q7" s="501"/>
      <c r="R7" s="501"/>
    </row>
    <row r="8" spans="1:18" ht="120" customHeight="1" thickBot="1">
      <c r="A8" s="483"/>
      <c r="B8" s="486"/>
      <c r="C8" s="455" t="s">
        <v>139</v>
      </c>
      <c r="D8" s="455" t="s">
        <v>82</v>
      </c>
      <c r="E8" s="451"/>
      <c r="F8" s="494" t="s">
        <v>142</v>
      </c>
      <c r="G8" s="495"/>
      <c r="H8" s="459" t="s">
        <v>150</v>
      </c>
      <c r="I8" s="510" t="s">
        <v>112</v>
      </c>
      <c r="J8" s="512" t="s">
        <v>4</v>
      </c>
      <c r="K8" s="514" t="s">
        <v>114</v>
      </c>
      <c r="L8" s="515"/>
      <c r="M8" s="516" t="s">
        <v>77</v>
      </c>
      <c r="N8" s="509" t="s">
        <v>175</v>
      </c>
      <c r="O8" s="498" t="s">
        <v>38</v>
      </c>
      <c r="P8" s="441" t="s">
        <v>158</v>
      </c>
      <c r="Q8" s="502"/>
      <c r="R8" s="503"/>
    </row>
    <row r="9" spans="1:18" ht="69" customHeight="1" thickBot="1">
      <c r="A9" s="484"/>
      <c r="B9" s="487"/>
      <c r="C9" s="456"/>
      <c r="D9" s="456"/>
      <c r="E9" s="451"/>
      <c r="F9" s="137" t="s">
        <v>5</v>
      </c>
      <c r="G9" s="138" t="s">
        <v>6</v>
      </c>
      <c r="H9" s="460"/>
      <c r="I9" s="511"/>
      <c r="J9" s="513"/>
      <c r="K9" s="130" t="s">
        <v>111</v>
      </c>
      <c r="L9" s="131" t="s">
        <v>109</v>
      </c>
      <c r="M9" s="517"/>
      <c r="N9" s="509"/>
      <c r="O9" s="498"/>
      <c r="P9" s="119" t="s">
        <v>159</v>
      </c>
      <c r="Q9" s="119" t="s">
        <v>160</v>
      </c>
      <c r="R9" s="119" t="s">
        <v>161</v>
      </c>
    </row>
    <row r="10" spans="1:18" ht="60" customHeight="1" thickBot="1">
      <c r="A10" s="492" t="s">
        <v>93</v>
      </c>
      <c r="B10" s="45" t="s">
        <v>7</v>
      </c>
      <c r="C10" s="127">
        <v>5</v>
      </c>
      <c r="D10" s="127"/>
      <c r="E10" s="128">
        <f t="shared" ref="E10:E24" si="0">C10+D10</f>
        <v>5</v>
      </c>
      <c r="F10" s="112" t="s">
        <v>107</v>
      </c>
      <c r="G10" s="113" t="s">
        <v>108</v>
      </c>
      <c r="H10" s="241" t="s">
        <v>329</v>
      </c>
      <c r="I10" s="132" t="s">
        <v>39</v>
      </c>
      <c r="J10" s="111" t="s">
        <v>379</v>
      </c>
      <c r="K10" s="133"/>
      <c r="L10" s="133"/>
      <c r="M10" s="114"/>
      <c r="N10" s="110"/>
      <c r="O10" s="235" t="s">
        <v>202</v>
      </c>
      <c r="P10" s="125" t="s">
        <v>35</v>
      </c>
      <c r="Q10" s="97"/>
      <c r="R10" s="97"/>
    </row>
    <row r="11" spans="1:18" ht="90.6" thickBot="1">
      <c r="A11" s="493"/>
      <c r="B11" s="3" t="s">
        <v>45</v>
      </c>
      <c r="C11" s="107">
        <v>4</v>
      </c>
      <c r="D11" s="107"/>
      <c r="E11" s="67">
        <f t="shared" si="0"/>
        <v>4</v>
      </c>
      <c r="F11" s="116" t="s">
        <v>351</v>
      </c>
      <c r="G11" s="117" t="s">
        <v>358</v>
      </c>
      <c r="H11" s="242" t="s">
        <v>330</v>
      </c>
      <c r="I11" s="114" t="s">
        <v>39</v>
      </c>
      <c r="J11" s="115" t="s">
        <v>379</v>
      </c>
      <c r="K11" s="115"/>
      <c r="L11" s="115"/>
      <c r="M11" s="134"/>
      <c r="N11" s="114"/>
      <c r="O11" s="235" t="s">
        <v>201</v>
      </c>
      <c r="P11" s="125" t="s">
        <v>35</v>
      </c>
      <c r="Q11" s="97"/>
      <c r="R11" s="97"/>
    </row>
    <row r="12" spans="1:18" ht="32.25" customHeight="1" thickBot="1">
      <c r="A12" s="490" t="s">
        <v>141</v>
      </c>
      <c r="B12" s="196" t="s">
        <v>101</v>
      </c>
      <c r="C12" s="197"/>
      <c r="D12" s="197"/>
      <c r="E12" s="198">
        <f t="shared" si="0"/>
        <v>0</v>
      </c>
      <c r="F12" s="116"/>
      <c r="G12" s="117"/>
      <c r="H12" s="114"/>
      <c r="I12" s="114"/>
      <c r="J12" s="115"/>
      <c r="K12" s="115"/>
      <c r="L12" s="115"/>
      <c r="M12" s="134"/>
      <c r="N12" s="114"/>
      <c r="O12" s="124"/>
      <c r="P12" s="125"/>
      <c r="Q12" s="97"/>
      <c r="R12" s="97"/>
    </row>
    <row r="13" spans="1:18" ht="44.1" customHeight="1" thickBot="1">
      <c r="A13" s="491"/>
      <c r="B13" s="196" t="s">
        <v>102</v>
      </c>
      <c r="C13" s="197"/>
      <c r="D13" s="197"/>
      <c r="E13" s="198">
        <f t="shared" si="0"/>
        <v>0</v>
      </c>
      <c r="F13" s="116"/>
      <c r="G13" s="117"/>
      <c r="H13" s="114"/>
      <c r="I13" s="114"/>
      <c r="J13" s="115"/>
      <c r="K13" s="115"/>
      <c r="L13" s="115"/>
      <c r="M13" s="134"/>
      <c r="N13" s="114"/>
      <c r="O13" s="124"/>
      <c r="P13" s="125"/>
      <c r="Q13" s="97"/>
      <c r="R13" s="97"/>
    </row>
    <row r="14" spans="1:18" ht="72.599999999999994" thickBot="1">
      <c r="A14" s="54" t="s">
        <v>176</v>
      </c>
      <c r="B14" s="3" t="s">
        <v>338</v>
      </c>
      <c r="C14" s="107">
        <v>2</v>
      </c>
      <c r="D14" s="107"/>
      <c r="E14" s="67">
        <f t="shared" si="0"/>
        <v>2</v>
      </c>
      <c r="F14" s="116" t="s">
        <v>353</v>
      </c>
      <c r="G14" s="117" t="s">
        <v>359</v>
      </c>
      <c r="H14" s="242" t="s">
        <v>340</v>
      </c>
      <c r="I14" s="114" t="s">
        <v>39</v>
      </c>
      <c r="J14" s="115" t="s">
        <v>380</v>
      </c>
      <c r="K14" s="115"/>
      <c r="L14" s="115"/>
      <c r="M14" s="114"/>
      <c r="N14" s="114"/>
      <c r="O14" s="235" t="s">
        <v>203</v>
      </c>
      <c r="P14" s="125" t="s">
        <v>35</v>
      </c>
      <c r="Q14" s="97"/>
      <c r="R14" s="97"/>
    </row>
    <row r="15" spans="1:18" ht="65.25" customHeight="1" thickBot="1">
      <c r="A15" s="526" t="s">
        <v>9</v>
      </c>
      <c r="B15" s="3" t="s">
        <v>10</v>
      </c>
      <c r="C15" s="107">
        <v>4</v>
      </c>
      <c r="D15" s="107"/>
      <c r="E15" s="67">
        <f t="shared" si="0"/>
        <v>4</v>
      </c>
      <c r="F15" s="118" t="s">
        <v>351</v>
      </c>
      <c r="G15" s="117" t="s">
        <v>358</v>
      </c>
      <c r="H15" s="242" t="s">
        <v>331</v>
      </c>
      <c r="I15" s="114" t="s">
        <v>39</v>
      </c>
      <c r="J15" s="115" t="s">
        <v>379</v>
      </c>
      <c r="K15" s="115"/>
      <c r="L15" s="115"/>
      <c r="M15" s="114"/>
      <c r="N15" s="114"/>
      <c r="O15" s="235" t="s">
        <v>204</v>
      </c>
      <c r="P15" s="125" t="s">
        <v>35</v>
      </c>
      <c r="Q15" s="97"/>
      <c r="R15" s="97"/>
    </row>
    <row r="16" spans="1:18" ht="23.25" customHeight="1" thickBot="1">
      <c r="A16" s="493"/>
      <c r="B16" s="77" t="s">
        <v>11</v>
      </c>
      <c r="C16" s="107"/>
      <c r="D16" s="107"/>
      <c r="E16" s="67">
        <f t="shared" si="0"/>
        <v>0</v>
      </c>
      <c r="F16" s="116"/>
      <c r="G16" s="117"/>
      <c r="H16" s="114"/>
      <c r="I16" s="114"/>
      <c r="J16" s="115"/>
      <c r="K16" s="115"/>
      <c r="L16" s="115"/>
      <c r="M16" s="114"/>
      <c r="N16" s="114"/>
      <c r="O16" s="124"/>
      <c r="P16" s="125"/>
      <c r="Q16" s="97"/>
      <c r="R16" s="97"/>
    </row>
    <row r="17" spans="1:18" ht="63.75" customHeight="1" thickBot="1">
      <c r="A17" s="2" t="s">
        <v>46</v>
      </c>
      <c r="B17" s="3" t="s">
        <v>47</v>
      </c>
      <c r="C17" s="107">
        <v>2</v>
      </c>
      <c r="D17" s="107"/>
      <c r="E17" s="67">
        <f t="shared" si="0"/>
        <v>2</v>
      </c>
      <c r="F17" s="116" t="s">
        <v>353</v>
      </c>
      <c r="G17" s="117" t="s">
        <v>359</v>
      </c>
      <c r="H17" s="242" t="s">
        <v>332</v>
      </c>
      <c r="I17" s="114" t="s">
        <v>39</v>
      </c>
      <c r="J17" s="115" t="s">
        <v>379</v>
      </c>
      <c r="K17" s="115"/>
      <c r="L17" s="115"/>
      <c r="M17" s="114"/>
      <c r="N17" s="114"/>
      <c r="O17" s="235" t="s">
        <v>205</v>
      </c>
      <c r="P17" s="125" t="s">
        <v>35</v>
      </c>
      <c r="Q17" s="97"/>
      <c r="R17" s="97"/>
    </row>
    <row r="18" spans="1:18" ht="54.6" thickBot="1">
      <c r="A18" s="478" t="s">
        <v>20</v>
      </c>
      <c r="B18" s="3" t="s">
        <v>21</v>
      </c>
      <c r="C18" s="107">
        <v>1</v>
      </c>
      <c r="D18" s="107"/>
      <c r="E18" s="67">
        <f t="shared" si="0"/>
        <v>1</v>
      </c>
      <c r="F18" s="116" t="s">
        <v>355</v>
      </c>
      <c r="G18" s="117" t="s">
        <v>360</v>
      </c>
      <c r="H18" s="242" t="s">
        <v>334</v>
      </c>
      <c r="I18" s="114" t="s">
        <v>39</v>
      </c>
      <c r="J18" s="115" t="s">
        <v>379</v>
      </c>
      <c r="K18" s="115"/>
      <c r="L18" s="115"/>
      <c r="M18" s="114"/>
      <c r="N18" s="114"/>
      <c r="O18" s="235" t="s">
        <v>216</v>
      </c>
      <c r="P18" s="125"/>
      <c r="Q18" s="97" t="s">
        <v>35</v>
      </c>
      <c r="R18" s="97"/>
    </row>
    <row r="19" spans="1:18" ht="72.599999999999994" thickBot="1">
      <c r="A19" s="478"/>
      <c r="B19" s="3" t="s">
        <v>26</v>
      </c>
      <c r="C19" s="107">
        <v>1</v>
      </c>
      <c r="D19" s="107"/>
      <c r="E19" s="67">
        <f t="shared" si="0"/>
        <v>1</v>
      </c>
      <c r="F19" s="116" t="s">
        <v>355</v>
      </c>
      <c r="G19" s="117" t="s">
        <v>360</v>
      </c>
      <c r="H19" s="242" t="s">
        <v>335</v>
      </c>
      <c r="I19" s="114" t="s">
        <v>39</v>
      </c>
      <c r="J19" s="115" t="s">
        <v>379</v>
      </c>
      <c r="K19" s="115"/>
      <c r="L19" s="115"/>
      <c r="M19" s="114"/>
      <c r="N19" s="114"/>
      <c r="O19" s="235" t="s">
        <v>215</v>
      </c>
      <c r="P19" s="125"/>
      <c r="Q19" s="97" t="s">
        <v>35</v>
      </c>
      <c r="R19" s="97"/>
    </row>
    <row r="20" spans="1:18" ht="58.2" thickBot="1">
      <c r="A20" s="2" t="s">
        <v>23</v>
      </c>
      <c r="B20" s="3" t="s">
        <v>23</v>
      </c>
      <c r="C20" s="107">
        <v>1</v>
      </c>
      <c r="D20" s="107"/>
      <c r="E20" s="67">
        <f t="shared" si="0"/>
        <v>1</v>
      </c>
      <c r="F20" s="116" t="s">
        <v>355</v>
      </c>
      <c r="G20" s="117" t="s">
        <v>360</v>
      </c>
      <c r="H20" s="242" t="s">
        <v>333</v>
      </c>
      <c r="I20" s="114" t="s">
        <v>39</v>
      </c>
      <c r="J20" s="115" t="s">
        <v>379</v>
      </c>
      <c r="K20" s="115"/>
      <c r="L20" s="115"/>
      <c r="M20" s="114"/>
      <c r="N20" s="114"/>
      <c r="O20" s="235" t="s">
        <v>214</v>
      </c>
      <c r="P20" s="125"/>
      <c r="Q20" s="97" t="s">
        <v>35</v>
      </c>
      <c r="R20" s="97"/>
    </row>
    <row r="21" spans="1:18" ht="58.2" thickBot="1">
      <c r="A21" s="2" t="s">
        <v>48</v>
      </c>
      <c r="B21" s="106" t="s">
        <v>25</v>
      </c>
      <c r="C21" s="107">
        <v>2</v>
      </c>
      <c r="D21" s="107">
        <v>1</v>
      </c>
      <c r="E21" s="67">
        <f t="shared" si="0"/>
        <v>3</v>
      </c>
      <c r="F21" s="116" t="s">
        <v>106</v>
      </c>
      <c r="G21" s="117" t="s">
        <v>125</v>
      </c>
      <c r="H21" s="242" t="s">
        <v>336</v>
      </c>
      <c r="I21" s="114" t="s">
        <v>39</v>
      </c>
      <c r="J21" s="115" t="s">
        <v>379</v>
      </c>
      <c r="K21" s="115"/>
      <c r="L21" s="115"/>
      <c r="M21" s="114"/>
      <c r="N21" s="114"/>
      <c r="O21" s="235" t="s">
        <v>213</v>
      </c>
      <c r="P21" s="125"/>
      <c r="Q21" s="97" t="s">
        <v>35</v>
      </c>
      <c r="R21" s="97"/>
    </row>
    <row r="22" spans="1:18" ht="18.600000000000001" thickBot="1">
      <c r="A22" s="21"/>
      <c r="B22" s="10"/>
      <c r="C22" s="107"/>
      <c r="D22" s="107"/>
      <c r="E22" s="67">
        <f t="shared" si="0"/>
        <v>0</v>
      </c>
      <c r="F22" s="116"/>
      <c r="G22" s="117"/>
      <c r="H22" s="114"/>
      <c r="I22" s="114"/>
      <c r="J22" s="115"/>
      <c r="K22" s="115"/>
      <c r="L22" s="115"/>
      <c r="M22" s="114"/>
      <c r="N22" s="114"/>
      <c r="O22" s="124"/>
      <c r="P22" s="125"/>
      <c r="Q22" s="97"/>
      <c r="R22" s="97"/>
    </row>
    <row r="23" spans="1:18" ht="18.600000000000001" thickBot="1">
      <c r="A23" s="21"/>
      <c r="B23" s="10"/>
      <c r="C23" s="107"/>
      <c r="D23" s="107"/>
      <c r="E23" s="67">
        <f t="shared" si="0"/>
        <v>0</v>
      </c>
      <c r="F23" s="116"/>
      <c r="G23" s="117"/>
      <c r="H23" s="114"/>
      <c r="I23" s="114"/>
      <c r="J23" s="115"/>
      <c r="K23" s="115"/>
      <c r="L23" s="115"/>
      <c r="M23" s="114"/>
      <c r="N23" s="114"/>
      <c r="O23" s="124"/>
      <c r="P23" s="125"/>
      <c r="Q23" s="97"/>
      <c r="R23" s="97"/>
    </row>
    <row r="24" spans="1:18" ht="18.600000000000001" thickBot="1">
      <c r="A24" s="21"/>
      <c r="B24" s="10"/>
      <c r="C24" s="107"/>
      <c r="D24" s="107"/>
      <c r="E24" s="67">
        <f t="shared" si="0"/>
        <v>0</v>
      </c>
      <c r="F24" s="116"/>
      <c r="G24" s="117"/>
      <c r="H24" s="114"/>
      <c r="I24" s="114"/>
      <c r="J24" s="115"/>
      <c r="K24" s="115"/>
      <c r="L24" s="115"/>
      <c r="M24" s="114"/>
      <c r="N24" s="114"/>
      <c r="O24" s="124"/>
      <c r="P24" s="125"/>
      <c r="Q24" s="97"/>
      <c r="R24" s="97"/>
    </row>
    <row r="25" spans="1:18" ht="36" customHeight="1" thickBot="1">
      <c r="A25" s="527" t="s">
        <v>83</v>
      </c>
      <c r="B25" s="528"/>
      <c r="C25" s="66"/>
      <c r="D25" s="66"/>
      <c r="E25" s="67"/>
      <c r="F25" s="62"/>
      <c r="G25" s="63"/>
      <c r="H25" s="65"/>
      <c r="I25" s="65"/>
      <c r="J25" s="81"/>
      <c r="K25" s="81"/>
      <c r="L25" s="81"/>
      <c r="M25" s="65"/>
      <c r="N25" s="65"/>
      <c r="O25" s="82"/>
      <c r="P25" s="83"/>
      <c r="Q25" s="97"/>
      <c r="R25" s="97"/>
    </row>
    <row r="26" spans="1:18" ht="18.600000000000001" thickBot="1">
      <c r="A26" s="529"/>
      <c r="B26" s="530"/>
      <c r="C26" s="66"/>
      <c r="D26" s="107"/>
      <c r="E26" s="67">
        <f t="shared" ref="E26:E33" si="1">D26</f>
        <v>0</v>
      </c>
      <c r="F26" s="116"/>
      <c r="G26" s="117"/>
      <c r="H26" s="114"/>
      <c r="I26" s="114"/>
      <c r="J26" s="115"/>
      <c r="K26" s="81"/>
      <c r="L26" s="81"/>
      <c r="M26" s="65"/>
      <c r="N26" s="65"/>
      <c r="O26" s="124"/>
      <c r="P26" s="83"/>
      <c r="Q26" s="97"/>
      <c r="R26" s="97"/>
    </row>
    <row r="27" spans="1:18" ht="18.600000000000001" thickBot="1">
      <c r="A27" s="529"/>
      <c r="B27" s="530"/>
      <c r="C27" s="66"/>
      <c r="D27" s="107"/>
      <c r="E27" s="67">
        <f t="shared" si="1"/>
        <v>0</v>
      </c>
      <c r="F27" s="116"/>
      <c r="G27" s="117"/>
      <c r="H27" s="114"/>
      <c r="I27" s="114"/>
      <c r="J27" s="115"/>
      <c r="K27" s="81"/>
      <c r="L27" s="81"/>
      <c r="M27" s="65"/>
      <c r="N27" s="65"/>
      <c r="O27" s="124"/>
      <c r="P27" s="83"/>
      <c r="Q27" s="97"/>
      <c r="R27" s="97"/>
    </row>
    <row r="28" spans="1:18" ht="18.600000000000001" thickBot="1">
      <c r="A28" s="529"/>
      <c r="B28" s="530"/>
      <c r="C28" s="66"/>
      <c r="D28" s="107"/>
      <c r="E28" s="67">
        <f t="shared" si="1"/>
        <v>0</v>
      </c>
      <c r="F28" s="116"/>
      <c r="G28" s="117"/>
      <c r="H28" s="114"/>
      <c r="I28" s="114"/>
      <c r="J28" s="115"/>
      <c r="K28" s="81"/>
      <c r="L28" s="81"/>
      <c r="M28" s="65"/>
      <c r="N28" s="65"/>
      <c r="O28" s="124"/>
      <c r="P28" s="83"/>
      <c r="Q28" s="97"/>
      <c r="R28" s="97"/>
    </row>
    <row r="29" spans="1:18" ht="18.600000000000001" thickBot="1">
      <c r="A29" s="530"/>
      <c r="B29" s="531"/>
      <c r="C29" s="66"/>
      <c r="D29" s="107"/>
      <c r="E29" s="67">
        <f t="shared" si="1"/>
        <v>0</v>
      </c>
      <c r="F29" s="116"/>
      <c r="G29" s="117"/>
      <c r="H29" s="114"/>
      <c r="I29" s="114"/>
      <c r="J29" s="115"/>
      <c r="K29" s="81"/>
      <c r="L29" s="81"/>
      <c r="M29" s="65"/>
      <c r="N29" s="65"/>
      <c r="O29" s="124"/>
      <c r="P29" s="83"/>
      <c r="Q29" s="97"/>
      <c r="R29" s="97"/>
    </row>
    <row r="30" spans="1:18" ht="18.600000000000001" thickBot="1">
      <c r="A30" s="530"/>
      <c r="B30" s="531"/>
      <c r="C30" s="66"/>
      <c r="D30" s="107"/>
      <c r="E30" s="67">
        <f t="shared" si="1"/>
        <v>0</v>
      </c>
      <c r="F30" s="116"/>
      <c r="G30" s="117"/>
      <c r="H30" s="114"/>
      <c r="I30" s="114"/>
      <c r="J30" s="115"/>
      <c r="K30" s="81"/>
      <c r="L30" s="81"/>
      <c r="M30" s="65"/>
      <c r="N30" s="65"/>
      <c r="O30" s="124"/>
      <c r="P30" s="83"/>
      <c r="Q30" s="97"/>
      <c r="R30" s="97"/>
    </row>
    <row r="31" spans="1:18" ht="18.600000000000001" thickBot="1">
      <c r="A31" s="529"/>
      <c r="B31" s="530"/>
      <c r="C31" s="66"/>
      <c r="D31" s="107"/>
      <c r="E31" s="67">
        <f t="shared" si="1"/>
        <v>0</v>
      </c>
      <c r="F31" s="116"/>
      <c r="G31" s="117"/>
      <c r="H31" s="114"/>
      <c r="I31" s="114"/>
      <c r="J31" s="115"/>
      <c r="K31" s="81"/>
      <c r="L31" s="81"/>
      <c r="M31" s="65"/>
      <c r="N31" s="65"/>
      <c r="O31" s="124"/>
      <c r="P31" s="83"/>
      <c r="Q31" s="97"/>
      <c r="R31" s="97"/>
    </row>
    <row r="32" spans="1:18" ht="18.600000000000001" thickBot="1">
      <c r="A32" s="529"/>
      <c r="B32" s="530"/>
      <c r="C32" s="66"/>
      <c r="D32" s="107"/>
      <c r="E32" s="67">
        <f t="shared" si="1"/>
        <v>0</v>
      </c>
      <c r="F32" s="116"/>
      <c r="G32" s="117"/>
      <c r="H32" s="114"/>
      <c r="I32" s="114"/>
      <c r="J32" s="115"/>
      <c r="K32" s="81"/>
      <c r="L32" s="81"/>
      <c r="M32" s="65"/>
      <c r="N32" s="65"/>
      <c r="O32" s="124"/>
      <c r="P32" s="83"/>
      <c r="Q32" s="97"/>
      <c r="R32" s="97"/>
    </row>
    <row r="33" spans="1:18" ht="18.600000000000001" thickBot="1">
      <c r="A33" s="524"/>
      <c r="B33" s="525"/>
      <c r="C33" s="66"/>
      <c r="D33" s="107"/>
      <c r="E33" s="67">
        <f t="shared" si="1"/>
        <v>0</v>
      </c>
      <c r="F33" s="135"/>
      <c r="G33" s="136"/>
      <c r="H33" s="114"/>
      <c r="I33" s="114"/>
      <c r="J33" s="115"/>
      <c r="K33" s="81"/>
      <c r="L33" s="81"/>
      <c r="M33" s="65"/>
      <c r="N33" s="65"/>
      <c r="O33" s="124"/>
      <c r="P33" s="83"/>
      <c r="Q33" s="97"/>
      <c r="R33" s="97"/>
    </row>
    <row r="34" spans="1:18" ht="39.75" customHeight="1" thickBot="1">
      <c r="A34" s="476" t="s">
        <v>28</v>
      </c>
      <c r="B34" s="477"/>
      <c r="C34" s="48">
        <f>SUM(C10:C33)</f>
        <v>22</v>
      </c>
      <c r="D34" s="48">
        <f>SUM(D10:D33)</f>
        <v>1</v>
      </c>
      <c r="E34" s="49">
        <f>C34+D34</f>
        <v>23</v>
      </c>
      <c r="F34" s="199" t="s">
        <v>49</v>
      </c>
      <c r="G34" s="23" t="s">
        <v>50</v>
      </c>
      <c r="P34" s="71"/>
    </row>
    <row r="35" spans="1:18" ht="21.6" thickBot="1">
      <c r="A35" s="7" t="s">
        <v>36</v>
      </c>
      <c r="B35" s="7"/>
      <c r="C35" s="20">
        <v>22</v>
      </c>
      <c r="D35" s="20">
        <v>1</v>
      </c>
      <c r="E35" s="20">
        <v>23</v>
      </c>
      <c r="F35" s="19">
        <v>8</v>
      </c>
      <c r="G35" s="19">
        <v>31</v>
      </c>
    </row>
    <row r="36" spans="1:18" ht="21.6" thickBot="1">
      <c r="A36" s="7" t="s">
        <v>37</v>
      </c>
      <c r="B36" s="7"/>
      <c r="C36" s="20">
        <v>22</v>
      </c>
      <c r="D36" s="20">
        <v>4</v>
      </c>
      <c r="E36" s="20">
        <v>26</v>
      </c>
      <c r="F36" s="19">
        <v>5</v>
      </c>
      <c r="G36" s="19">
        <v>31</v>
      </c>
    </row>
    <row r="38" spans="1:18" ht="15" thickBot="1"/>
    <row r="39" spans="1:18" ht="48.75" customHeight="1" thickBot="1">
      <c r="A39" s="26" t="s">
        <v>51</v>
      </c>
      <c r="B39" s="99" t="s">
        <v>174</v>
      </c>
      <c r="C39" s="28" t="s">
        <v>52</v>
      </c>
      <c r="D39" s="473" t="s">
        <v>53</v>
      </c>
      <c r="E39" s="474"/>
      <c r="F39" s="474"/>
      <c r="G39" s="475"/>
      <c r="H39" s="471" t="s">
        <v>61</v>
      </c>
      <c r="I39" s="472"/>
      <c r="J39" s="472"/>
      <c r="K39" s="472"/>
    </row>
    <row r="40" spans="1:18" s="12" customFormat="1" ht="78.599999999999994" thickBot="1">
      <c r="A40" s="188" t="s">
        <v>166</v>
      </c>
      <c r="B40" s="53" t="s">
        <v>524</v>
      </c>
      <c r="C40" s="30">
        <v>3</v>
      </c>
      <c r="D40" s="506" t="s">
        <v>405</v>
      </c>
      <c r="E40" s="507"/>
      <c r="F40" s="507"/>
      <c r="G40" s="508"/>
      <c r="H40" s="519" t="s">
        <v>410</v>
      </c>
      <c r="I40" s="520"/>
      <c r="J40" s="520"/>
      <c r="K40" s="520"/>
    </row>
    <row r="41" spans="1:18" s="12" customFormat="1" ht="78.599999999999994" thickBot="1">
      <c r="A41" s="189" t="s">
        <v>167</v>
      </c>
      <c r="B41" s="321" t="s">
        <v>523</v>
      </c>
      <c r="C41" s="30">
        <v>3</v>
      </c>
      <c r="D41" s="506" t="s">
        <v>404</v>
      </c>
      <c r="E41" s="507"/>
      <c r="F41" s="507"/>
      <c r="G41" s="508"/>
      <c r="H41" s="519" t="s">
        <v>410</v>
      </c>
      <c r="I41" s="520"/>
      <c r="J41" s="520"/>
      <c r="K41" s="520"/>
    </row>
    <row r="42" spans="1:18" s="12" customFormat="1" ht="78.599999999999994" thickBot="1">
      <c r="A42" s="94" t="s">
        <v>168</v>
      </c>
      <c r="B42" s="321" t="s">
        <v>546</v>
      </c>
      <c r="C42" s="30">
        <v>1</v>
      </c>
      <c r="D42" s="506" t="s">
        <v>551</v>
      </c>
      <c r="E42" s="507"/>
      <c r="F42" s="507"/>
      <c r="G42" s="508"/>
      <c r="H42" s="519" t="s">
        <v>410</v>
      </c>
      <c r="I42" s="520"/>
      <c r="J42" s="520"/>
      <c r="K42" s="520"/>
    </row>
    <row r="43" spans="1:18" s="12" customFormat="1" ht="48" customHeight="1" thickBot="1">
      <c r="A43" s="53" t="s">
        <v>169</v>
      </c>
      <c r="B43" s="315" t="s">
        <v>522</v>
      </c>
      <c r="C43" s="30">
        <v>3</v>
      </c>
      <c r="D43" s="506" t="s">
        <v>406</v>
      </c>
      <c r="E43" s="507"/>
      <c r="F43" s="507"/>
      <c r="G43" s="508"/>
      <c r="H43" s="519" t="s">
        <v>410</v>
      </c>
      <c r="I43" s="520"/>
      <c r="J43" s="520"/>
      <c r="K43" s="520"/>
    </row>
    <row r="44" spans="1:18" s="12" customFormat="1" ht="47.4" thickBot="1">
      <c r="A44" s="53" t="s">
        <v>170</v>
      </c>
      <c r="B44" s="321" t="s">
        <v>547</v>
      </c>
      <c r="C44" s="30">
        <v>3</v>
      </c>
      <c r="D44" s="506" t="s">
        <v>405</v>
      </c>
      <c r="E44" s="507"/>
      <c r="F44" s="507"/>
      <c r="G44" s="508"/>
      <c r="H44" s="519" t="s">
        <v>409</v>
      </c>
      <c r="I44" s="520"/>
      <c r="J44" s="520"/>
      <c r="K44" s="520"/>
    </row>
    <row r="45" spans="1:18" s="12" customFormat="1" ht="55.8" thickBot="1">
      <c r="A45" s="53" t="s">
        <v>170</v>
      </c>
      <c r="B45" s="321" t="s">
        <v>683</v>
      </c>
      <c r="C45" s="30">
        <v>3</v>
      </c>
      <c r="D45" s="506" t="s">
        <v>411</v>
      </c>
      <c r="E45" s="507"/>
      <c r="F45" s="507"/>
      <c r="G45" s="508"/>
      <c r="H45" s="519" t="s">
        <v>412</v>
      </c>
      <c r="I45" s="520"/>
      <c r="J45" s="520"/>
      <c r="K45" s="520"/>
    </row>
    <row r="46" spans="1:18" s="12" customFormat="1" ht="96" customHeight="1" thickBot="1">
      <c r="A46" s="53" t="s">
        <v>172</v>
      </c>
      <c r="B46" s="341" t="s">
        <v>665</v>
      </c>
      <c r="C46" s="30">
        <v>2</v>
      </c>
      <c r="D46" s="506" t="s">
        <v>407</v>
      </c>
      <c r="E46" s="507"/>
      <c r="F46" s="507"/>
      <c r="G46" s="508"/>
      <c r="H46" s="519" t="s">
        <v>410</v>
      </c>
      <c r="I46" s="520"/>
      <c r="J46" s="520"/>
      <c r="K46" s="520"/>
    </row>
    <row r="47" spans="1:18" s="12" customFormat="1" ht="16.2" thickBot="1">
      <c r="A47" s="53"/>
      <c r="B47" s="337"/>
      <c r="C47" s="30"/>
      <c r="D47" s="506"/>
      <c r="E47" s="507"/>
      <c r="F47" s="507"/>
      <c r="G47" s="508"/>
      <c r="H47" s="521"/>
      <c r="I47" s="522"/>
      <c r="J47" s="522"/>
      <c r="K47" s="523"/>
    </row>
    <row r="48" spans="1:18" s="12" customFormat="1" ht="55.8" thickBot="1">
      <c r="A48" s="53" t="s">
        <v>173</v>
      </c>
      <c r="B48" s="321" t="s">
        <v>548</v>
      </c>
      <c r="C48" s="30">
        <v>1</v>
      </c>
      <c r="D48" s="506" t="s">
        <v>405</v>
      </c>
      <c r="E48" s="507"/>
      <c r="F48" s="507"/>
      <c r="G48" s="508"/>
      <c r="H48" s="519" t="s">
        <v>409</v>
      </c>
      <c r="I48" s="520"/>
      <c r="J48" s="520"/>
      <c r="K48" s="520"/>
    </row>
    <row r="49" spans="1:11" s="12" customFormat="1" ht="47.4" thickBot="1">
      <c r="A49" s="53" t="s">
        <v>169</v>
      </c>
      <c r="B49" s="321" t="s">
        <v>520</v>
      </c>
      <c r="C49" s="30">
        <v>3</v>
      </c>
      <c r="D49" s="506" t="s">
        <v>405</v>
      </c>
      <c r="E49" s="507"/>
      <c r="F49" s="507"/>
      <c r="G49" s="508"/>
      <c r="H49" s="519" t="s">
        <v>414</v>
      </c>
      <c r="I49" s="520"/>
      <c r="J49" s="520"/>
      <c r="K49" s="520"/>
    </row>
    <row r="50" spans="1:11" s="12" customFormat="1" ht="78.599999999999994" thickBot="1">
      <c r="A50" s="53" t="s">
        <v>168</v>
      </c>
      <c r="B50" s="321" t="s">
        <v>549</v>
      </c>
      <c r="C50" s="30">
        <v>1</v>
      </c>
      <c r="D50" s="506"/>
      <c r="E50" s="507"/>
      <c r="F50" s="507"/>
      <c r="G50" s="508"/>
      <c r="H50" s="519"/>
      <c r="I50" s="520"/>
      <c r="J50" s="520"/>
      <c r="K50" s="520"/>
    </row>
    <row r="51" spans="1:11" s="12" customFormat="1" ht="55.8" thickBot="1">
      <c r="A51" s="29" t="s">
        <v>168</v>
      </c>
      <c r="B51" s="321" t="s">
        <v>550</v>
      </c>
      <c r="C51" s="30">
        <v>1</v>
      </c>
      <c r="D51" s="506"/>
      <c r="E51" s="507"/>
      <c r="F51" s="507"/>
      <c r="G51" s="508"/>
      <c r="H51" s="519"/>
      <c r="I51" s="520"/>
      <c r="J51" s="520"/>
      <c r="K51" s="520"/>
    </row>
    <row r="52" spans="1:11" s="12" customFormat="1" ht="16.2" thickBot="1">
      <c r="A52" s="29"/>
      <c r="B52" s="100"/>
      <c r="C52" s="30"/>
      <c r="D52" s="506"/>
      <c r="E52" s="507"/>
      <c r="F52" s="507"/>
      <c r="G52" s="508"/>
      <c r="H52" s="519"/>
      <c r="I52" s="520"/>
      <c r="J52" s="520"/>
      <c r="K52" s="520"/>
    </row>
    <row r="53" spans="1:11" s="12" customFormat="1" ht="16.2" thickBot="1">
      <c r="A53" s="29"/>
      <c r="B53" s="100"/>
      <c r="C53" s="30"/>
      <c r="D53" s="506"/>
      <c r="E53" s="507"/>
      <c r="F53" s="507"/>
      <c r="G53" s="508"/>
      <c r="H53" s="519"/>
      <c r="I53" s="520"/>
      <c r="J53" s="520"/>
      <c r="K53" s="520"/>
    </row>
    <row r="54" spans="1:11" s="12" customFormat="1" ht="16.2" thickBot="1">
      <c r="A54" s="29"/>
      <c r="B54" s="100"/>
      <c r="C54" s="30"/>
      <c r="D54" s="506"/>
      <c r="E54" s="507"/>
      <c r="F54" s="507"/>
      <c r="G54" s="508"/>
      <c r="H54" s="519"/>
      <c r="I54" s="520"/>
      <c r="J54" s="520"/>
      <c r="K54" s="520"/>
    </row>
    <row r="55" spans="1:11" s="12" customFormat="1" ht="16.2" thickBot="1">
      <c r="A55" s="29"/>
      <c r="B55" s="100"/>
      <c r="C55" s="30"/>
      <c r="D55" s="506"/>
      <c r="E55" s="507"/>
      <c r="F55" s="507"/>
      <c r="G55" s="508"/>
      <c r="H55" s="519"/>
      <c r="I55" s="520"/>
      <c r="J55" s="520"/>
      <c r="K55" s="520"/>
    </row>
    <row r="56" spans="1:11" s="12" customFormat="1" ht="16.2" thickBot="1">
      <c r="A56" s="29"/>
      <c r="B56" s="100"/>
      <c r="C56" s="30"/>
      <c r="D56" s="506"/>
      <c r="E56" s="507"/>
      <c r="F56" s="507"/>
      <c r="G56" s="508"/>
      <c r="H56" s="519"/>
      <c r="I56" s="520"/>
      <c r="J56" s="520"/>
      <c r="K56" s="520"/>
    </row>
    <row r="57" spans="1:11" ht="18.600000000000001" thickBot="1">
      <c r="B57" s="24" t="s">
        <v>28</v>
      </c>
      <c r="C57" s="25">
        <f>SUM(C40:C56)</f>
        <v>24</v>
      </c>
    </row>
  </sheetData>
  <sheetProtection formatRows="0"/>
  <mergeCells count="70">
    <mergeCell ref="A33:B33"/>
    <mergeCell ref="A15:A16"/>
    <mergeCell ref="A18:A19"/>
    <mergeCell ref="A25:B25"/>
    <mergeCell ref="A26:B26"/>
    <mergeCell ref="A27:B27"/>
    <mergeCell ref="A28:B28"/>
    <mergeCell ref="A30:B30"/>
    <mergeCell ref="A31:B31"/>
    <mergeCell ref="A32:B32"/>
    <mergeCell ref="A29:B29"/>
    <mergeCell ref="H40:K40"/>
    <mergeCell ref="D41:G41"/>
    <mergeCell ref="H41:K41"/>
    <mergeCell ref="D39:G39"/>
    <mergeCell ref="H39:K39"/>
    <mergeCell ref="H48:K48"/>
    <mergeCell ref="H49:K49"/>
    <mergeCell ref="D42:G42"/>
    <mergeCell ref="H42:K42"/>
    <mergeCell ref="H43:K43"/>
    <mergeCell ref="H44:K44"/>
    <mergeCell ref="H45:K45"/>
    <mergeCell ref="D43:G43"/>
    <mergeCell ref="H46:K46"/>
    <mergeCell ref="H47:K47"/>
    <mergeCell ref="H50:K50"/>
    <mergeCell ref="H56:K56"/>
    <mergeCell ref="H51:K51"/>
    <mergeCell ref="H52:K52"/>
    <mergeCell ref="H53:K53"/>
    <mergeCell ref="H54:K54"/>
    <mergeCell ref="H55:K55"/>
    <mergeCell ref="O8:O9"/>
    <mergeCell ref="H6:N6"/>
    <mergeCell ref="C8:C9"/>
    <mergeCell ref="D8:D9"/>
    <mergeCell ref="F8:G8"/>
    <mergeCell ref="H8:H9"/>
    <mergeCell ref="I8:I9"/>
    <mergeCell ref="J8:J9"/>
    <mergeCell ref="K8:L8"/>
    <mergeCell ref="M8:M9"/>
    <mergeCell ref="O7:R7"/>
    <mergeCell ref="P8:R8"/>
    <mergeCell ref="C7:D7"/>
    <mergeCell ref="E7:E9"/>
    <mergeCell ref="F7:N7"/>
    <mergeCell ref="A10:A11"/>
    <mergeCell ref="C2:N2"/>
    <mergeCell ref="N8:N9"/>
    <mergeCell ref="A12:A13"/>
    <mergeCell ref="A7:A9"/>
    <mergeCell ref="B7:B9"/>
    <mergeCell ref="C6:E6"/>
    <mergeCell ref="A34:B34"/>
    <mergeCell ref="D56:G56"/>
    <mergeCell ref="D50:G50"/>
    <mergeCell ref="D51:G51"/>
    <mergeCell ref="D52:G52"/>
    <mergeCell ref="D53:G53"/>
    <mergeCell ref="D54:G54"/>
    <mergeCell ref="D55:G55"/>
    <mergeCell ref="D44:G44"/>
    <mergeCell ref="D45:G45"/>
    <mergeCell ref="D46:G46"/>
    <mergeCell ref="D47:G47"/>
    <mergeCell ref="D48:G48"/>
    <mergeCell ref="D49:G49"/>
    <mergeCell ref="D40:G40"/>
  </mergeCells>
  <hyperlinks>
    <hyperlink ref="H10" r:id="rId1"/>
    <hyperlink ref="H11" r:id="rId2"/>
    <hyperlink ref="H15" r:id="rId3"/>
    <hyperlink ref="H17" r:id="rId4"/>
    <hyperlink ref="H20" r:id="rId5"/>
    <hyperlink ref="H18" r:id="rId6"/>
    <hyperlink ref="H19" r:id="rId7"/>
    <hyperlink ref="H21" r:id="rId8"/>
    <hyperlink ref="H14" r:id="rId9"/>
    <hyperlink ref="B43" r:id="rId10"/>
  </hyperlink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300" verticalDpi="300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70" zoomScaleNormal="7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A44" sqref="A44:K44"/>
    </sheetView>
  </sheetViews>
  <sheetFormatPr defaultColWidth="8.88671875" defaultRowHeight="14.4"/>
  <cols>
    <col min="1" max="1" width="31" customWidth="1"/>
    <col min="2" max="2" width="27.33203125" customWidth="1"/>
    <col min="3" max="3" width="12.44140625" customWidth="1"/>
    <col min="4" max="4" width="11.88671875" customWidth="1"/>
    <col min="6" max="6" width="10.6640625" customWidth="1"/>
    <col min="7" max="7" width="13" customWidth="1"/>
    <col min="8" max="8" width="36" customWidth="1"/>
    <col min="9" max="9" width="15.44140625" customWidth="1"/>
    <col min="11" max="12" width="13.33203125" customWidth="1"/>
    <col min="13" max="13" width="22.44140625" customWidth="1"/>
    <col min="14" max="14" width="26" customWidth="1"/>
    <col min="15" max="15" width="34.109375" customWidth="1"/>
    <col min="16" max="16" width="16" customWidth="1"/>
    <col min="17" max="17" width="11.5546875" customWidth="1"/>
    <col min="18" max="18" width="15.6640625" customWidth="1"/>
  </cols>
  <sheetData>
    <row r="1" spans="1:18" ht="9" customHeight="1">
      <c r="C1" s="1"/>
    </row>
    <row r="2" spans="1:18" ht="21">
      <c r="A2" s="8"/>
      <c r="C2" s="466" t="s">
        <v>320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ht="21">
      <c r="A3" s="8"/>
      <c r="G3" s="14" t="s">
        <v>43</v>
      </c>
      <c r="H3" s="13">
        <v>5</v>
      </c>
      <c r="I3" s="12"/>
      <c r="J3" s="12"/>
      <c r="K3" s="12"/>
      <c r="L3" s="12"/>
      <c r="M3" s="12"/>
    </row>
    <row r="4" spans="1:18">
      <c r="G4" s="14" t="s">
        <v>44</v>
      </c>
      <c r="H4" s="13">
        <v>34</v>
      </c>
      <c r="I4" s="12"/>
      <c r="J4" s="12"/>
      <c r="K4" s="12"/>
      <c r="L4" s="12"/>
      <c r="M4" s="12"/>
    </row>
    <row r="5" spans="1:18">
      <c r="G5" s="14" t="s">
        <v>97</v>
      </c>
      <c r="H5" s="13" t="s">
        <v>314</v>
      </c>
      <c r="I5" s="12"/>
      <c r="J5" s="12"/>
      <c r="K5" s="12"/>
      <c r="L5" s="12"/>
      <c r="M5" s="12"/>
    </row>
    <row r="6" spans="1:18" ht="18.600000000000001" thickBot="1">
      <c r="C6" s="496" t="s">
        <v>177</v>
      </c>
      <c r="D6" s="497"/>
      <c r="E6" s="497"/>
      <c r="F6" s="212"/>
      <c r="G6" s="212"/>
      <c r="H6" s="479"/>
      <c r="I6" s="479"/>
      <c r="J6" s="479"/>
      <c r="K6" s="479"/>
      <c r="L6" s="479"/>
      <c r="M6" s="479"/>
      <c r="N6" s="479"/>
    </row>
    <row r="7" spans="1:18" ht="54.9" customHeight="1" thickBot="1">
      <c r="A7" s="482" t="s">
        <v>0</v>
      </c>
      <c r="B7" s="485" t="s">
        <v>33</v>
      </c>
      <c r="C7" s="518" t="s">
        <v>76</v>
      </c>
      <c r="D7" s="518"/>
      <c r="E7" s="450" t="s">
        <v>31</v>
      </c>
      <c r="F7" s="453" t="s">
        <v>2</v>
      </c>
      <c r="G7" s="454"/>
      <c r="H7" s="454"/>
      <c r="I7" s="454"/>
      <c r="J7" s="454"/>
      <c r="K7" s="454"/>
      <c r="L7" s="454"/>
      <c r="M7" s="454"/>
      <c r="N7" s="454"/>
      <c r="O7" s="501" t="s">
        <v>3</v>
      </c>
      <c r="P7" s="501"/>
      <c r="Q7" s="501"/>
      <c r="R7" s="501"/>
    </row>
    <row r="8" spans="1:18" ht="141.75" customHeight="1" thickBot="1">
      <c r="A8" s="483"/>
      <c r="B8" s="486"/>
      <c r="C8" s="455" t="s">
        <v>139</v>
      </c>
      <c r="D8" s="455" t="s">
        <v>82</v>
      </c>
      <c r="E8" s="451"/>
      <c r="F8" s="494" t="s">
        <v>142</v>
      </c>
      <c r="G8" s="495"/>
      <c r="H8" s="459" t="s">
        <v>150</v>
      </c>
      <c r="I8" s="510" t="s">
        <v>112</v>
      </c>
      <c r="J8" s="512" t="s">
        <v>4</v>
      </c>
      <c r="K8" s="514" t="s">
        <v>114</v>
      </c>
      <c r="L8" s="515"/>
      <c r="M8" s="516" t="s">
        <v>77</v>
      </c>
      <c r="N8" s="509" t="s">
        <v>175</v>
      </c>
      <c r="O8" s="498" t="s">
        <v>38</v>
      </c>
      <c r="P8" s="441" t="s">
        <v>158</v>
      </c>
      <c r="Q8" s="502"/>
      <c r="R8" s="503"/>
    </row>
    <row r="9" spans="1:18" ht="57" customHeight="1" thickBot="1">
      <c r="A9" s="484"/>
      <c r="B9" s="487"/>
      <c r="C9" s="456"/>
      <c r="D9" s="456"/>
      <c r="E9" s="451"/>
      <c r="F9" s="137" t="s">
        <v>5</v>
      </c>
      <c r="G9" s="138" t="s">
        <v>6</v>
      </c>
      <c r="H9" s="460"/>
      <c r="I9" s="511"/>
      <c r="J9" s="513"/>
      <c r="K9" s="139" t="s">
        <v>111</v>
      </c>
      <c r="L9" s="140" t="s">
        <v>109</v>
      </c>
      <c r="M9" s="517"/>
      <c r="N9" s="509"/>
      <c r="O9" s="498"/>
      <c r="P9" s="119" t="s">
        <v>159</v>
      </c>
      <c r="Q9" s="119" t="s">
        <v>160</v>
      </c>
      <c r="R9" s="119" t="s">
        <v>161</v>
      </c>
    </row>
    <row r="10" spans="1:18" ht="54.6" thickBot="1">
      <c r="A10" s="492" t="s">
        <v>93</v>
      </c>
      <c r="B10" s="45" t="s">
        <v>7</v>
      </c>
      <c r="C10" s="127">
        <v>5</v>
      </c>
      <c r="D10" s="127"/>
      <c r="E10" s="128">
        <f t="shared" ref="E10:E24" si="0">C10+D10</f>
        <v>5</v>
      </c>
      <c r="F10" s="112" t="s">
        <v>107</v>
      </c>
      <c r="G10" s="113" t="s">
        <v>108</v>
      </c>
      <c r="H10" s="241" t="s">
        <v>329</v>
      </c>
      <c r="I10" s="132" t="s">
        <v>39</v>
      </c>
      <c r="J10" s="111" t="s">
        <v>379</v>
      </c>
      <c r="K10" s="133"/>
      <c r="L10" s="133"/>
      <c r="M10" s="114"/>
      <c r="N10" s="110"/>
      <c r="O10" s="236" t="s">
        <v>206</v>
      </c>
      <c r="P10" s="121" t="s">
        <v>35</v>
      </c>
      <c r="Q10" s="97"/>
      <c r="R10" s="97"/>
    </row>
    <row r="11" spans="1:18" ht="90.6" thickBot="1">
      <c r="A11" s="493"/>
      <c r="B11" s="3" t="s">
        <v>45</v>
      </c>
      <c r="C11" s="107">
        <v>4</v>
      </c>
      <c r="D11" s="107"/>
      <c r="E11" s="67">
        <f t="shared" si="0"/>
        <v>4</v>
      </c>
      <c r="F11" s="116" t="s">
        <v>351</v>
      </c>
      <c r="G11" s="117" t="s">
        <v>358</v>
      </c>
      <c r="H11" s="242" t="s">
        <v>330</v>
      </c>
      <c r="I11" s="114" t="s">
        <v>39</v>
      </c>
      <c r="J11" s="115" t="s">
        <v>379</v>
      </c>
      <c r="K11" s="115"/>
      <c r="L11" s="115"/>
      <c r="M11" s="134"/>
      <c r="N11" s="114"/>
      <c r="O11" s="235" t="s">
        <v>207</v>
      </c>
      <c r="P11" s="125" t="s">
        <v>35</v>
      </c>
      <c r="Q11" s="97"/>
      <c r="R11" s="97"/>
    </row>
    <row r="12" spans="1:18" ht="32.25" customHeight="1" thickBot="1">
      <c r="A12" s="490" t="s">
        <v>144</v>
      </c>
      <c r="B12" s="196" t="s">
        <v>101</v>
      </c>
      <c r="C12" s="197"/>
      <c r="D12" s="197"/>
      <c r="E12" s="198">
        <f t="shared" si="0"/>
        <v>0</v>
      </c>
      <c r="F12" s="116"/>
      <c r="G12" s="117"/>
      <c r="H12" s="114"/>
      <c r="I12" s="114"/>
      <c r="J12" s="115"/>
      <c r="K12" s="115"/>
      <c r="L12" s="115"/>
      <c r="M12" s="134"/>
      <c r="N12" s="114"/>
      <c r="O12" s="124"/>
      <c r="P12" s="125"/>
      <c r="Q12" s="97"/>
      <c r="R12" s="97"/>
    </row>
    <row r="13" spans="1:18" ht="42.9" customHeight="1" thickBot="1">
      <c r="A13" s="491"/>
      <c r="B13" s="196" t="s">
        <v>102</v>
      </c>
      <c r="C13" s="197"/>
      <c r="D13" s="197"/>
      <c r="E13" s="198">
        <f t="shared" si="0"/>
        <v>0</v>
      </c>
      <c r="F13" s="116"/>
      <c r="G13" s="117"/>
      <c r="H13" s="114"/>
      <c r="I13" s="114"/>
      <c r="J13" s="115"/>
      <c r="K13" s="115"/>
      <c r="L13" s="115"/>
      <c r="M13" s="134"/>
      <c r="N13" s="114"/>
      <c r="O13" s="124"/>
      <c r="P13" s="125"/>
      <c r="Q13" s="97"/>
      <c r="R13" s="97"/>
    </row>
    <row r="14" spans="1:18" ht="144.6" thickBot="1">
      <c r="A14" s="54" t="s">
        <v>176</v>
      </c>
      <c r="B14" s="106" t="s">
        <v>338</v>
      </c>
      <c r="C14" s="107">
        <v>2</v>
      </c>
      <c r="D14" s="107"/>
      <c r="E14" s="67">
        <f t="shared" si="0"/>
        <v>2</v>
      </c>
      <c r="F14" s="116" t="s">
        <v>353</v>
      </c>
      <c r="G14" s="117" t="s">
        <v>359</v>
      </c>
      <c r="H14" s="242" t="s">
        <v>340</v>
      </c>
      <c r="I14" s="114" t="s">
        <v>39</v>
      </c>
      <c r="J14" s="115" t="s">
        <v>380</v>
      </c>
      <c r="K14" s="115"/>
      <c r="L14" s="115"/>
      <c r="M14" s="114"/>
      <c r="N14" s="114"/>
      <c r="O14" s="338" t="s">
        <v>561</v>
      </c>
      <c r="P14" s="125"/>
      <c r="Q14" s="97" t="s">
        <v>35</v>
      </c>
      <c r="R14" s="97"/>
    </row>
    <row r="15" spans="1:18" ht="56.4" customHeight="1" thickBot="1">
      <c r="A15" s="526" t="s">
        <v>9</v>
      </c>
      <c r="B15" s="3" t="s">
        <v>10</v>
      </c>
      <c r="C15" s="107">
        <v>4</v>
      </c>
      <c r="D15" s="107"/>
      <c r="E15" s="67">
        <f t="shared" si="0"/>
        <v>4</v>
      </c>
      <c r="F15" s="118" t="s">
        <v>351</v>
      </c>
      <c r="G15" s="117" t="s">
        <v>358</v>
      </c>
      <c r="H15" s="242" t="s">
        <v>331</v>
      </c>
      <c r="I15" s="114" t="s">
        <v>39</v>
      </c>
      <c r="J15" s="115" t="s">
        <v>379</v>
      </c>
      <c r="K15" s="115"/>
      <c r="L15" s="115"/>
      <c r="M15" s="114"/>
      <c r="N15" s="114"/>
      <c r="O15" s="235" t="s">
        <v>208</v>
      </c>
      <c r="P15" s="125" t="s">
        <v>35</v>
      </c>
      <c r="Q15" s="97"/>
      <c r="R15" s="97"/>
    </row>
    <row r="16" spans="1:18" ht="23.25" customHeight="1" thickBot="1">
      <c r="A16" s="493"/>
      <c r="B16" s="77" t="s">
        <v>11</v>
      </c>
      <c r="C16" s="107"/>
      <c r="D16" s="107"/>
      <c r="E16" s="67">
        <f t="shared" si="0"/>
        <v>0</v>
      </c>
      <c r="F16" s="116"/>
      <c r="G16" s="117"/>
      <c r="H16" s="114"/>
      <c r="I16" s="114"/>
      <c r="J16" s="115"/>
      <c r="K16" s="115"/>
      <c r="L16" s="115"/>
      <c r="M16" s="114"/>
      <c r="N16" s="114"/>
      <c r="O16" s="124"/>
      <c r="P16" s="125"/>
      <c r="Q16" s="97"/>
      <c r="R16" s="97"/>
    </row>
    <row r="17" spans="1:18" ht="39" customHeight="1" thickBot="1">
      <c r="A17" s="2" t="s">
        <v>46</v>
      </c>
      <c r="B17" s="3" t="s">
        <v>47</v>
      </c>
      <c r="C17" s="107">
        <v>2</v>
      </c>
      <c r="D17" s="107"/>
      <c r="E17" s="67">
        <f t="shared" si="0"/>
        <v>2</v>
      </c>
      <c r="F17" s="116" t="s">
        <v>353</v>
      </c>
      <c r="G17" s="117" t="s">
        <v>359</v>
      </c>
      <c r="H17" s="242" t="s">
        <v>332</v>
      </c>
      <c r="I17" s="114" t="s">
        <v>39</v>
      </c>
      <c r="J17" s="115" t="s">
        <v>379</v>
      </c>
      <c r="K17" s="115"/>
      <c r="L17" s="115"/>
      <c r="M17" s="114"/>
      <c r="N17" s="114"/>
      <c r="O17" s="235" t="s">
        <v>209</v>
      </c>
      <c r="P17" s="125" t="s">
        <v>35</v>
      </c>
      <c r="Q17" s="97"/>
      <c r="R17" s="97"/>
    </row>
    <row r="18" spans="1:18" ht="54.6" thickBot="1">
      <c r="A18" s="478" t="s">
        <v>20</v>
      </c>
      <c r="B18" s="3" t="s">
        <v>21</v>
      </c>
      <c r="C18" s="107">
        <v>1</v>
      </c>
      <c r="D18" s="107"/>
      <c r="E18" s="67">
        <f t="shared" si="0"/>
        <v>1</v>
      </c>
      <c r="F18" s="116" t="s">
        <v>355</v>
      </c>
      <c r="G18" s="117" t="s">
        <v>360</v>
      </c>
      <c r="H18" s="242" t="s">
        <v>334</v>
      </c>
      <c r="I18" s="114" t="s">
        <v>39</v>
      </c>
      <c r="J18" s="115" t="s">
        <v>379</v>
      </c>
      <c r="K18" s="115"/>
      <c r="L18" s="115"/>
      <c r="M18" s="114"/>
      <c r="N18" s="114"/>
      <c r="O18" s="235" t="s">
        <v>211</v>
      </c>
      <c r="P18" s="125"/>
      <c r="Q18" s="97" t="s">
        <v>35</v>
      </c>
      <c r="R18" s="97"/>
    </row>
    <row r="19" spans="1:18" ht="90.6" thickBot="1">
      <c r="A19" s="478"/>
      <c r="B19" s="3" t="s">
        <v>26</v>
      </c>
      <c r="C19" s="107">
        <v>1</v>
      </c>
      <c r="D19" s="107"/>
      <c r="E19" s="67">
        <f t="shared" si="0"/>
        <v>1</v>
      </c>
      <c r="F19" s="116" t="s">
        <v>355</v>
      </c>
      <c r="G19" s="117" t="s">
        <v>360</v>
      </c>
      <c r="H19" s="242" t="s">
        <v>335</v>
      </c>
      <c r="I19" s="114" t="s">
        <v>39</v>
      </c>
      <c r="J19" s="115" t="s">
        <v>379</v>
      </c>
      <c r="K19" s="115"/>
      <c r="L19" s="115"/>
      <c r="M19" s="114"/>
      <c r="N19" s="114"/>
      <c r="O19" s="235" t="s">
        <v>210</v>
      </c>
      <c r="P19" s="125"/>
      <c r="Q19" s="97" t="s">
        <v>35</v>
      </c>
      <c r="R19" s="97"/>
    </row>
    <row r="20" spans="1:18" ht="58.2" thickBot="1">
      <c r="A20" s="2" t="s">
        <v>23</v>
      </c>
      <c r="B20" s="3" t="s">
        <v>23</v>
      </c>
      <c r="C20" s="107">
        <v>1</v>
      </c>
      <c r="D20" s="107"/>
      <c r="E20" s="67">
        <f t="shared" si="0"/>
        <v>1</v>
      </c>
      <c r="F20" s="116" t="s">
        <v>355</v>
      </c>
      <c r="G20" s="117" t="s">
        <v>360</v>
      </c>
      <c r="H20" s="242" t="s">
        <v>333</v>
      </c>
      <c r="I20" s="114" t="s">
        <v>39</v>
      </c>
      <c r="J20" s="115" t="s">
        <v>379</v>
      </c>
      <c r="K20" s="115"/>
      <c r="L20" s="115"/>
      <c r="M20" s="114"/>
      <c r="N20" s="114"/>
      <c r="O20" s="235" t="s">
        <v>212</v>
      </c>
      <c r="P20" s="125"/>
      <c r="Q20" s="97" t="s">
        <v>35</v>
      </c>
      <c r="R20" s="97"/>
    </row>
    <row r="21" spans="1:18" ht="58.2" thickBot="1">
      <c r="A21" s="2" t="s">
        <v>48</v>
      </c>
      <c r="B21" s="106" t="s">
        <v>25</v>
      </c>
      <c r="C21" s="107">
        <v>2</v>
      </c>
      <c r="D21" s="107">
        <v>1</v>
      </c>
      <c r="E21" s="67">
        <f t="shared" si="0"/>
        <v>3</v>
      </c>
      <c r="F21" s="116" t="s">
        <v>106</v>
      </c>
      <c r="G21" s="117" t="s">
        <v>125</v>
      </c>
      <c r="H21" s="242" t="s">
        <v>336</v>
      </c>
      <c r="I21" s="114" t="s">
        <v>39</v>
      </c>
      <c r="J21" s="115" t="s">
        <v>379</v>
      </c>
      <c r="K21" s="115"/>
      <c r="L21" s="115"/>
      <c r="M21" s="114"/>
      <c r="N21" s="114"/>
      <c r="O21" s="235" t="s">
        <v>213</v>
      </c>
      <c r="P21" s="125"/>
      <c r="Q21" s="97" t="s">
        <v>35</v>
      </c>
      <c r="R21" s="97"/>
    </row>
    <row r="22" spans="1:18" ht="18.600000000000001" thickBot="1">
      <c r="A22" s="21"/>
      <c r="B22" s="10"/>
      <c r="C22" s="107"/>
      <c r="D22" s="107"/>
      <c r="E22" s="67">
        <f t="shared" si="0"/>
        <v>0</v>
      </c>
      <c r="F22" s="116"/>
      <c r="G22" s="117"/>
      <c r="H22" s="114"/>
      <c r="I22" s="114"/>
      <c r="J22" s="115"/>
      <c r="K22" s="115"/>
      <c r="L22" s="115"/>
      <c r="M22" s="114"/>
      <c r="N22" s="114"/>
      <c r="O22" s="124"/>
      <c r="P22" s="125"/>
      <c r="Q22" s="97"/>
      <c r="R22" s="97"/>
    </row>
    <row r="23" spans="1:18" ht="18.600000000000001" thickBot="1">
      <c r="A23" s="21"/>
      <c r="B23" s="10"/>
      <c r="C23" s="107"/>
      <c r="D23" s="107"/>
      <c r="E23" s="67">
        <f t="shared" si="0"/>
        <v>0</v>
      </c>
      <c r="F23" s="116"/>
      <c r="G23" s="117"/>
      <c r="H23" s="114"/>
      <c r="I23" s="114"/>
      <c r="J23" s="115"/>
      <c r="K23" s="115"/>
      <c r="L23" s="115"/>
      <c r="M23" s="114"/>
      <c r="N23" s="114"/>
      <c r="O23" s="124"/>
      <c r="P23" s="125"/>
      <c r="Q23" s="97"/>
      <c r="R23" s="97"/>
    </row>
    <row r="24" spans="1:18" ht="18.600000000000001" thickBot="1">
      <c r="A24" s="21"/>
      <c r="B24" s="10"/>
      <c r="C24" s="107"/>
      <c r="D24" s="107"/>
      <c r="E24" s="67">
        <f t="shared" si="0"/>
        <v>0</v>
      </c>
      <c r="F24" s="116"/>
      <c r="G24" s="117"/>
      <c r="H24" s="114"/>
      <c r="I24" s="114"/>
      <c r="J24" s="115"/>
      <c r="K24" s="115"/>
      <c r="L24" s="115"/>
      <c r="M24" s="114"/>
      <c r="N24" s="114"/>
      <c r="O24" s="124"/>
      <c r="P24" s="125"/>
      <c r="Q24" s="97"/>
      <c r="R24" s="97"/>
    </row>
    <row r="25" spans="1:18" ht="36" customHeight="1" thickBot="1">
      <c r="A25" s="527" t="s">
        <v>83</v>
      </c>
      <c r="B25" s="528"/>
      <c r="C25" s="66"/>
      <c r="D25" s="66"/>
      <c r="E25" s="67"/>
      <c r="F25" s="62"/>
      <c r="G25" s="63"/>
      <c r="H25" s="65"/>
      <c r="I25" s="65"/>
      <c r="J25" s="81"/>
      <c r="K25" s="81"/>
      <c r="L25" s="81"/>
      <c r="M25" s="65"/>
      <c r="N25" s="65"/>
      <c r="O25" s="82"/>
      <c r="P25" s="83"/>
      <c r="Q25" s="97"/>
      <c r="R25" s="97"/>
    </row>
    <row r="26" spans="1:18" ht="18.600000000000001" thickBot="1">
      <c r="A26" s="529"/>
      <c r="B26" s="530"/>
      <c r="C26" s="66"/>
      <c r="D26" s="107"/>
      <c r="E26" s="67">
        <f t="shared" ref="E26:E33" si="1">D26</f>
        <v>0</v>
      </c>
      <c r="F26" s="116"/>
      <c r="G26" s="117"/>
      <c r="H26" s="114"/>
      <c r="I26" s="114"/>
      <c r="J26" s="115"/>
      <c r="K26" s="81"/>
      <c r="L26" s="81"/>
      <c r="M26" s="65"/>
      <c r="N26" s="65"/>
      <c r="O26" s="124"/>
      <c r="P26" s="83"/>
      <c r="Q26" s="97"/>
      <c r="R26" s="97"/>
    </row>
    <row r="27" spans="1:18" ht="18.600000000000001" thickBot="1">
      <c r="A27" s="529"/>
      <c r="B27" s="530"/>
      <c r="C27" s="66"/>
      <c r="D27" s="107"/>
      <c r="E27" s="67">
        <f t="shared" si="1"/>
        <v>0</v>
      </c>
      <c r="F27" s="116"/>
      <c r="G27" s="117"/>
      <c r="H27" s="114"/>
      <c r="I27" s="114"/>
      <c r="J27" s="115"/>
      <c r="K27" s="81"/>
      <c r="L27" s="81"/>
      <c r="M27" s="65"/>
      <c r="N27" s="65"/>
      <c r="O27" s="124"/>
      <c r="P27" s="83"/>
      <c r="Q27" s="97"/>
      <c r="R27" s="97"/>
    </row>
    <row r="28" spans="1:18" ht="18.600000000000001" thickBot="1">
      <c r="A28" s="529"/>
      <c r="B28" s="530"/>
      <c r="C28" s="66"/>
      <c r="D28" s="107"/>
      <c r="E28" s="67">
        <f t="shared" si="1"/>
        <v>0</v>
      </c>
      <c r="F28" s="116"/>
      <c r="G28" s="117"/>
      <c r="H28" s="114"/>
      <c r="I28" s="114"/>
      <c r="J28" s="115"/>
      <c r="K28" s="81"/>
      <c r="L28" s="81"/>
      <c r="M28" s="65"/>
      <c r="N28" s="65"/>
      <c r="O28" s="124"/>
      <c r="P28" s="83"/>
      <c r="Q28" s="97"/>
      <c r="R28" s="97"/>
    </row>
    <row r="29" spans="1:18" ht="18.600000000000001" thickBot="1">
      <c r="A29" s="530"/>
      <c r="B29" s="531"/>
      <c r="C29" s="66"/>
      <c r="D29" s="107"/>
      <c r="E29" s="67">
        <f t="shared" si="1"/>
        <v>0</v>
      </c>
      <c r="F29" s="116"/>
      <c r="G29" s="117"/>
      <c r="H29" s="114"/>
      <c r="I29" s="114"/>
      <c r="J29" s="115"/>
      <c r="K29" s="81"/>
      <c r="L29" s="81"/>
      <c r="M29" s="65"/>
      <c r="N29" s="65"/>
      <c r="O29" s="124"/>
      <c r="P29" s="83"/>
      <c r="Q29" s="97"/>
      <c r="R29" s="97"/>
    </row>
    <row r="30" spans="1:18" ht="18.600000000000001" thickBot="1">
      <c r="A30" s="530"/>
      <c r="B30" s="531"/>
      <c r="C30" s="66"/>
      <c r="D30" s="107"/>
      <c r="E30" s="67">
        <f t="shared" si="1"/>
        <v>0</v>
      </c>
      <c r="F30" s="116"/>
      <c r="G30" s="117"/>
      <c r="H30" s="114"/>
      <c r="I30" s="114"/>
      <c r="J30" s="115"/>
      <c r="K30" s="81"/>
      <c r="L30" s="81"/>
      <c r="M30" s="65"/>
      <c r="N30" s="65"/>
      <c r="O30" s="124"/>
      <c r="P30" s="83"/>
      <c r="Q30" s="97"/>
      <c r="R30" s="97"/>
    </row>
    <row r="31" spans="1:18" ht="18.600000000000001" thickBot="1">
      <c r="A31" s="529"/>
      <c r="B31" s="530"/>
      <c r="C31" s="66"/>
      <c r="D31" s="107"/>
      <c r="E31" s="67">
        <f t="shared" si="1"/>
        <v>0</v>
      </c>
      <c r="F31" s="116"/>
      <c r="G31" s="117"/>
      <c r="H31" s="114"/>
      <c r="I31" s="114"/>
      <c r="J31" s="115"/>
      <c r="K31" s="81"/>
      <c r="L31" s="81"/>
      <c r="M31" s="65"/>
      <c r="N31" s="65"/>
      <c r="O31" s="124"/>
      <c r="P31" s="83"/>
      <c r="Q31" s="97"/>
      <c r="R31" s="97"/>
    </row>
    <row r="32" spans="1:18" ht="18.600000000000001" thickBot="1">
      <c r="A32" s="529"/>
      <c r="B32" s="530"/>
      <c r="C32" s="66"/>
      <c r="D32" s="107"/>
      <c r="E32" s="67">
        <f t="shared" si="1"/>
        <v>0</v>
      </c>
      <c r="F32" s="116"/>
      <c r="G32" s="117"/>
      <c r="H32" s="114"/>
      <c r="I32" s="114"/>
      <c r="J32" s="115"/>
      <c r="K32" s="81"/>
      <c r="L32" s="81"/>
      <c r="M32" s="65"/>
      <c r="N32" s="65"/>
      <c r="O32" s="124"/>
      <c r="P32" s="83"/>
      <c r="Q32" s="97"/>
      <c r="R32" s="97"/>
    </row>
    <row r="33" spans="1:18" ht="18.600000000000001" thickBot="1">
      <c r="A33" s="524"/>
      <c r="B33" s="525"/>
      <c r="C33" s="66"/>
      <c r="D33" s="107"/>
      <c r="E33" s="67">
        <f t="shared" si="1"/>
        <v>0</v>
      </c>
      <c r="F33" s="135"/>
      <c r="G33" s="136"/>
      <c r="H33" s="114"/>
      <c r="I33" s="114"/>
      <c r="J33" s="115"/>
      <c r="K33" s="81"/>
      <c r="L33" s="81"/>
      <c r="M33" s="65"/>
      <c r="N33" s="65"/>
      <c r="O33" s="124"/>
      <c r="P33" s="83"/>
      <c r="Q33" s="97"/>
      <c r="R33" s="97"/>
    </row>
    <row r="34" spans="1:18" ht="39.75" customHeight="1" thickBot="1">
      <c r="A34" s="476" t="s">
        <v>28</v>
      </c>
      <c r="B34" s="477"/>
      <c r="C34" s="48">
        <f>SUM(C10:C33)</f>
        <v>22</v>
      </c>
      <c r="D34" s="48">
        <f>SUM(D10:D33)</f>
        <v>1</v>
      </c>
      <c r="E34" s="49">
        <f>C34+D34</f>
        <v>23</v>
      </c>
      <c r="F34" s="22" t="s">
        <v>49</v>
      </c>
      <c r="G34" s="23" t="s">
        <v>50</v>
      </c>
      <c r="P34" s="71"/>
    </row>
    <row r="35" spans="1:18" ht="21.6" thickBot="1">
      <c r="A35" s="7" t="s">
        <v>36</v>
      </c>
      <c r="B35" s="7"/>
      <c r="C35" s="20">
        <v>22</v>
      </c>
      <c r="D35" s="20">
        <v>1</v>
      </c>
      <c r="E35" s="20">
        <v>23</v>
      </c>
      <c r="F35" s="19">
        <v>8</v>
      </c>
      <c r="G35" s="19">
        <v>31</v>
      </c>
    </row>
    <row r="36" spans="1:18" ht="21.6" thickBot="1">
      <c r="A36" s="7" t="s">
        <v>37</v>
      </c>
      <c r="B36" s="7"/>
      <c r="C36" s="20">
        <v>22</v>
      </c>
      <c r="D36" s="20">
        <v>4</v>
      </c>
      <c r="E36" s="20">
        <v>26</v>
      </c>
      <c r="F36" s="19">
        <v>5</v>
      </c>
      <c r="G36" s="19">
        <v>31</v>
      </c>
    </row>
    <row r="38" spans="1:18" ht="15" thickBot="1"/>
    <row r="39" spans="1:18" ht="48.75" customHeight="1" thickBot="1">
      <c r="A39" s="26" t="s">
        <v>51</v>
      </c>
      <c r="B39" s="99" t="s">
        <v>174</v>
      </c>
      <c r="C39" s="28" t="s">
        <v>52</v>
      </c>
      <c r="D39" s="473" t="s">
        <v>53</v>
      </c>
      <c r="E39" s="474"/>
      <c r="F39" s="474"/>
      <c r="G39" s="475"/>
      <c r="H39" s="471" t="s">
        <v>61</v>
      </c>
      <c r="I39" s="472"/>
      <c r="J39" s="472"/>
      <c r="K39" s="472"/>
    </row>
    <row r="40" spans="1:18" s="12" customFormat="1" ht="16.2" thickBot="1">
      <c r="A40" s="188"/>
      <c r="D40" s="506"/>
      <c r="E40" s="507"/>
      <c r="F40" s="507"/>
      <c r="G40" s="508"/>
      <c r="H40" s="519"/>
      <c r="I40" s="520"/>
      <c r="J40" s="520"/>
      <c r="K40" s="520"/>
    </row>
    <row r="41" spans="1:18" s="12" customFormat="1" ht="83.4" thickBot="1">
      <c r="A41" s="189" t="s">
        <v>167</v>
      </c>
      <c r="B41" s="195" t="s">
        <v>519</v>
      </c>
      <c r="C41" s="30">
        <v>3</v>
      </c>
      <c r="D41" s="506" t="s">
        <v>404</v>
      </c>
      <c r="E41" s="507"/>
      <c r="F41" s="507"/>
      <c r="G41" s="508"/>
      <c r="H41" s="519" t="s">
        <v>410</v>
      </c>
      <c r="I41" s="520"/>
      <c r="J41" s="520"/>
      <c r="K41" s="520"/>
    </row>
    <row r="42" spans="1:18" s="12" customFormat="1" ht="55.8" thickBot="1">
      <c r="A42" s="94" t="s">
        <v>168</v>
      </c>
      <c r="B42" s="321" t="s">
        <v>552</v>
      </c>
      <c r="C42" s="30">
        <v>1</v>
      </c>
      <c r="D42" s="506" t="s">
        <v>405</v>
      </c>
      <c r="E42" s="507"/>
      <c r="F42" s="507"/>
      <c r="G42" s="508"/>
      <c r="H42" s="519" t="s">
        <v>410</v>
      </c>
      <c r="I42" s="520"/>
      <c r="J42" s="520"/>
      <c r="K42" s="520"/>
    </row>
    <row r="43" spans="1:18" s="12" customFormat="1" ht="72.599999999999994" thickBot="1">
      <c r="A43" s="53" t="s">
        <v>169</v>
      </c>
      <c r="B43" s="315" t="s">
        <v>522</v>
      </c>
      <c r="C43" s="30">
        <v>3</v>
      </c>
      <c r="D43" s="506" t="s">
        <v>406</v>
      </c>
      <c r="E43" s="507"/>
      <c r="F43" s="507"/>
      <c r="G43" s="508"/>
      <c r="H43" s="519" t="s">
        <v>410</v>
      </c>
      <c r="I43" s="520"/>
      <c r="J43" s="520"/>
      <c r="K43" s="520"/>
    </row>
    <row r="44" spans="1:18" s="12" customFormat="1" ht="55.8" thickBot="1">
      <c r="A44" s="53" t="s">
        <v>170</v>
      </c>
      <c r="B44" s="321" t="s">
        <v>553</v>
      </c>
      <c r="C44" s="30">
        <v>3</v>
      </c>
      <c r="D44" s="506" t="s">
        <v>405</v>
      </c>
      <c r="E44" s="507"/>
      <c r="F44" s="507"/>
      <c r="G44" s="508"/>
      <c r="H44" s="519" t="s">
        <v>409</v>
      </c>
      <c r="I44" s="520"/>
      <c r="J44" s="520"/>
      <c r="K44" s="520"/>
    </row>
    <row r="45" spans="1:18" s="12" customFormat="1" ht="69.599999999999994" thickBot="1">
      <c r="A45" s="53" t="s">
        <v>170</v>
      </c>
      <c r="B45" s="430" t="s">
        <v>684</v>
      </c>
      <c r="C45" s="30">
        <v>3</v>
      </c>
      <c r="D45" s="506" t="s">
        <v>411</v>
      </c>
      <c r="E45" s="507"/>
      <c r="F45" s="507"/>
      <c r="G45" s="508"/>
      <c r="H45" s="519" t="s">
        <v>412</v>
      </c>
      <c r="I45" s="520"/>
      <c r="J45" s="520"/>
      <c r="K45" s="520"/>
    </row>
    <row r="46" spans="1:18" s="12" customFormat="1" ht="111" thickBot="1">
      <c r="A46" s="53" t="s">
        <v>172</v>
      </c>
      <c r="B46" s="321" t="s">
        <v>666</v>
      </c>
      <c r="C46" s="30">
        <v>1</v>
      </c>
      <c r="D46" s="506" t="s">
        <v>407</v>
      </c>
      <c r="E46" s="507"/>
      <c r="F46" s="507"/>
      <c r="G46" s="508"/>
      <c r="H46" s="519" t="s">
        <v>410</v>
      </c>
      <c r="I46" s="520"/>
      <c r="J46" s="520"/>
      <c r="K46" s="520"/>
    </row>
    <row r="47" spans="1:18" s="12" customFormat="1" ht="69.599999999999994" thickBot="1">
      <c r="A47" s="53" t="s">
        <v>173</v>
      </c>
      <c r="B47" s="321" t="s">
        <v>554</v>
      </c>
      <c r="C47" s="30">
        <v>1</v>
      </c>
      <c r="D47" s="506" t="s">
        <v>415</v>
      </c>
      <c r="E47" s="507"/>
      <c r="F47" s="507"/>
      <c r="G47" s="508"/>
      <c r="H47" s="519" t="s">
        <v>413</v>
      </c>
      <c r="I47" s="520"/>
      <c r="J47" s="520"/>
      <c r="K47" s="520"/>
    </row>
    <row r="48" spans="1:18" s="12" customFormat="1" ht="72.599999999999994" thickBot="1">
      <c r="A48" s="188" t="s">
        <v>166</v>
      </c>
      <c r="B48" s="279" t="s">
        <v>526</v>
      </c>
      <c r="C48" s="30">
        <v>3</v>
      </c>
      <c r="D48" s="506" t="s">
        <v>405</v>
      </c>
      <c r="E48" s="507"/>
      <c r="F48" s="507"/>
      <c r="G48" s="508"/>
      <c r="H48" s="519" t="s">
        <v>410</v>
      </c>
      <c r="I48" s="520"/>
      <c r="J48" s="520"/>
      <c r="K48" s="520"/>
    </row>
    <row r="49" spans="1:11" s="12" customFormat="1" ht="83.4" thickBot="1">
      <c r="A49" s="29" t="s">
        <v>416</v>
      </c>
      <c r="B49" s="321" t="s">
        <v>521</v>
      </c>
      <c r="C49" s="30">
        <v>3</v>
      </c>
      <c r="D49" s="506" t="s">
        <v>405</v>
      </c>
      <c r="E49" s="507"/>
      <c r="F49" s="507"/>
      <c r="G49" s="508"/>
      <c r="H49" s="519" t="s">
        <v>410</v>
      </c>
      <c r="I49" s="520"/>
      <c r="J49" s="520"/>
      <c r="K49" s="520"/>
    </row>
    <row r="50" spans="1:11" s="12" customFormat="1" ht="55.8" thickBot="1">
      <c r="A50" s="29" t="s">
        <v>169</v>
      </c>
      <c r="B50" s="321" t="s">
        <v>520</v>
      </c>
      <c r="C50" s="30">
        <v>3</v>
      </c>
      <c r="D50" s="506" t="s">
        <v>405</v>
      </c>
      <c r="E50" s="507"/>
      <c r="F50" s="507"/>
      <c r="G50" s="508"/>
      <c r="H50" s="519" t="s">
        <v>410</v>
      </c>
      <c r="I50" s="520"/>
      <c r="J50" s="520"/>
      <c r="K50" s="520"/>
    </row>
    <row r="51" spans="1:11" s="12" customFormat="1" ht="16.2" thickBot="1">
      <c r="A51" s="29"/>
      <c r="B51" s="42"/>
      <c r="C51" s="30"/>
      <c r="D51" s="506"/>
      <c r="E51" s="507"/>
      <c r="F51" s="507"/>
      <c r="G51" s="508"/>
      <c r="H51" s="519"/>
      <c r="I51" s="520"/>
      <c r="J51" s="520"/>
      <c r="K51" s="520"/>
    </row>
    <row r="52" spans="1:11" s="12" customFormat="1" ht="16.2" thickBot="1">
      <c r="A52" s="29"/>
      <c r="B52" s="42"/>
      <c r="C52" s="30"/>
      <c r="D52" s="506"/>
      <c r="E52" s="507"/>
      <c r="F52" s="507"/>
      <c r="G52" s="508"/>
      <c r="H52" s="519"/>
      <c r="I52" s="520"/>
      <c r="J52" s="520"/>
      <c r="K52" s="520"/>
    </row>
    <row r="53" spans="1:11" s="12" customFormat="1" ht="16.2" thickBot="1">
      <c r="A53" s="29"/>
      <c r="B53" s="42"/>
      <c r="C53" s="30"/>
      <c r="D53" s="506"/>
      <c r="E53" s="507"/>
      <c r="F53" s="507"/>
      <c r="G53" s="508"/>
      <c r="H53" s="519"/>
      <c r="I53" s="520"/>
      <c r="J53" s="520"/>
      <c r="K53" s="520"/>
    </row>
    <row r="54" spans="1:11" s="12" customFormat="1" ht="16.2" thickBot="1">
      <c r="A54" s="29"/>
      <c r="B54" s="42"/>
      <c r="C54" s="30"/>
      <c r="D54" s="506"/>
      <c r="E54" s="507"/>
      <c r="F54" s="507"/>
      <c r="G54" s="508"/>
      <c r="H54" s="519"/>
      <c r="I54" s="520"/>
      <c r="J54" s="520"/>
      <c r="K54" s="520"/>
    </row>
    <row r="55" spans="1:11" s="12" customFormat="1" ht="16.2" thickBot="1">
      <c r="A55" s="29"/>
      <c r="B55" s="42"/>
      <c r="C55" s="30"/>
      <c r="D55" s="506"/>
      <c r="E55" s="507"/>
      <c r="F55" s="507"/>
      <c r="G55" s="508"/>
      <c r="H55" s="519"/>
      <c r="I55" s="520"/>
      <c r="J55" s="520"/>
      <c r="K55" s="520"/>
    </row>
    <row r="56" spans="1:11" s="12" customFormat="1" ht="16.2" thickBot="1">
      <c r="A56" s="29"/>
      <c r="B56" s="42"/>
      <c r="C56" s="30"/>
      <c r="D56" s="506"/>
      <c r="E56" s="507"/>
      <c r="F56" s="507"/>
      <c r="G56" s="508"/>
      <c r="H56" s="519"/>
      <c r="I56" s="520"/>
      <c r="J56" s="520"/>
      <c r="K56" s="520"/>
    </row>
    <row r="57" spans="1:11" ht="18.600000000000001" thickBot="1">
      <c r="B57" s="24" t="s">
        <v>28</v>
      </c>
      <c r="C57" s="25">
        <f>SUM(C41:C56)</f>
        <v>24</v>
      </c>
    </row>
  </sheetData>
  <sheetProtection formatRows="0"/>
  <mergeCells count="70">
    <mergeCell ref="K8:L8"/>
    <mergeCell ref="M8:M9"/>
    <mergeCell ref="N8:N9"/>
    <mergeCell ref="O7:R7"/>
    <mergeCell ref="C2:N2"/>
    <mergeCell ref="H6:N6"/>
    <mergeCell ref="O8:O9"/>
    <mergeCell ref="P8:R8"/>
    <mergeCell ref="C6:E6"/>
    <mergeCell ref="A25:B25"/>
    <mergeCell ref="C8:C9"/>
    <mergeCell ref="D8:D9"/>
    <mergeCell ref="F8:G8"/>
    <mergeCell ref="H8:H9"/>
    <mergeCell ref="A10:A11"/>
    <mergeCell ref="A12:A13"/>
    <mergeCell ref="A15:A16"/>
    <mergeCell ref="A18:A19"/>
    <mergeCell ref="A7:A9"/>
    <mergeCell ref="B7:B9"/>
    <mergeCell ref="C7:D7"/>
    <mergeCell ref="E7:E9"/>
    <mergeCell ref="F7:N7"/>
    <mergeCell ref="I8:I9"/>
    <mergeCell ref="J8:J9"/>
    <mergeCell ref="D40:G40"/>
    <mergeCell ref="H40:K4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D39:G39"/>
    <mergeCell ref="H39:K39"/>
    <mergeCell ref="D41:G41"/>
    <mergeCell ref="H41:K41"/>
    <mergeCell ref="D42:G42"/>
    <mergeCell ref="H42:K42"/>
    <mergeCell ref="D43:G43"/>
    <mergeCell ref="H43:K43"/>
    <mergeCell ref="D44:G44"/>
    <mergeCell ref="H44:K44"/>
    <mergeCell ref="D45:G45"/>
    <mergeCell ref="H45:K45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H52:K52"/>
    <mergeCell ref="D56:G56"/>
    <mergeCell ref="H56:K56"/>
    <mergeCell ref="D53:G53"/>
    <mergeCell ref="H53:K53"/>
    <mergeCell ref="D54:G54"/>
    <mergeCell ref="H54:K54"/>
    <mergeCell ref="D55:G55"/>
    <mergeCell ref="H55:K55"/>
  </mergeCells>
  <hyperlinks>
    <hyperlink ref="H10" r:id="rId1"/>
    <hyperlink ref="H11" r:id="rId2"/>
    <hyperlink ref="H15" r:id="rId3"/>
    <hyperlink ref="H17" r:id="rId4"/>
    <hyperlink ref="H20" r:id="rId5"/>
    <hyperlink ref="H18" r:id="rId6"/>
    <hyperlink ref="H19" r:id="rId7"/>
    <hyperlink ref="H21" r:id="rId8"/>
    <hyperlink ref="H14" r:id="rId9"/>
    <hyperlink ref="B43" r:id="rId10"/>
  </hyperlinks>
  <pageMargins left="0.19685039370078741" right="0.19685039370078741" top="0.31496062992125984" bottom="0.31496062992125984" header="0.31496062992125984" footer="0.31496062992125984"/>
  <pageSetup paperSize="9" scale="53" fitToHeight="5" orientation="landscape" horizontalDpi="300" verticalDpi="300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="70" zoomScaleNormal="7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D71" sqref="D71"/>
    </sheetView>
  </sheetViews>
  <sheetFormatPr defaultColWidth="8.88671875" defaultRowHeight="14.4"/>
  <cols>
    <col min="1" max="1" width="30.6640625" customWidth="1"/>
    <col min="2" max="2" width="27.33203125" customWidth="1"/>
    <col min="3" max="3" width="9.109375" customWidth="1"/>
    <col min="4" max="4" width="9" customWidth="1"/>
    <col min="8" max="8" width="36" customWidth="1"/>
    <col min="9" max="9" width="15.44140625" customWidth="1"/>
    <col min="11" max="11" width="11.6640625" customWidth="1"/>
    <col min="12" max="12" width="13.109375" customWidth="1"/>
    <col min="13" max="13" width="22.44140625" customWidth="1"/>
    <col min="14" max="14" width="26.33203125" customWidth="1"/>
    <col min="15" max="15" width="34.109375" customWidth="1"/>
    <col min="16" max="16" width="15.33203125" customWidth="1"/>
    <col min="17" max="17" width="19.5546875" customWidth="1"/>
    <col min="18" max="18" width="16.88671875" customWidth="1"/>
  </cols>
  <sheetData>
    <row r="1" spans="1:18" ht="9" customHeight="1">
      <c r="C1" s="1"/>
    </row>
    <row r="2" spans="1:18" ht="21">
      <c r="A2" s="8"/>
      <c r="C2" s="466" t="s">
        <v>321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ht="21">
      <c r="A3" s="8"/>
      <c r="G3" s="14" t="s">
        <v>43</v>
      </c>
      <c r="H3" s="13">
        <v>5</v>
      </c>
      <c r="I3" s="12"/>
      <c r="J3" s="12"/>
      <c r="K3" s="12"/>
      <c r="L3" s="12"/>
      <c r="M3" s="12"/>
    </row>
    <row r="4" spans="1:18">
      <c r="G4" s="14" t="s">
        <v>44</v>
      </c>
      <c r="H4" s="13">
        <v>34</v>
      </c>
      <c r="I4" s="12"/>
      <c r="J4" s="12"/>
      <c r="K4" s="12"/>
      <c r="L4" s="12"/>
      <c r="M4" s="12"/>
    </row>
    <row r="5" spans="1:18">
      <c r="G5" s="14" t="s">
        <v>97</v>
      </c>
      <c r="H5" s="13" t="s">
        <v>314</v>
      </c>
      <c r="I5" s="12"/>
      <c r="J5" s="12"/>
      <c r="K5" s="12"/>
      <c r="L5" s="12"/>
      <c r="M5" s="12"/>
    </row>
    <row r="6" spans="1:18" ht="18.600000000000001" thickBot="1">
      <c r="C6" s="496" t="s">
        <v>177</v>
      </c>
      <c r="D6" s="497"/>
      <c r="E6" s="497"/>
      <c r="F6" s="212"/>
      <c r="G6" s="212"/>
      <c r="H6" s="479"/>
      <c r="I6" s="539"/>
      <c r="J6" s="539"/>
      <c r="K6" s="539"/>
      <c r="L6" s="539"/>
      <c r="M6" s="539"/>
      <c r="N6" s="539"/>
    </row>
    <row r="7" spans="1:18" ht="51.9" customHeight="1" thickBot="1">
      <c r="A7" s="533" t="s">
        <v>0</v>
      </c>
      <c r="B7" s="542" t="s">
        <v>33</v>
      </c>
      <c r="C7" s="518" t="s">
        <v>76</v>
      </c>
      <c r="D7" s="518"/>
      <c r="E7" s="540" t="s">
        <v>31</v>
      </c>
      <c r="F7" s="453" t="s">
        <v>2</v>
      </c>
      <c r="G7" s="454"/>
      <c r="H7" s="454"/>
      <c r="I7" s="454"/>
      <c r="J7" s="454"/>
      <c r="K7" s="454"/>
      <c r="L7" s="454"/>
      <c r="M7" s="454"/>
      <c r="N7" s="454"/>
      <c r="O7" s="501" t="s">
        <v>3</v>
      </c>
      <c r="P7" s="501"/>
      <c r="Q7" s="501"/>
      <c r="R7" s="501"/>
    </row>
    <row r="8" spans="1:18" ht="105.9" customHeight="1" thickBot="1">
      <c r="A8" s="534"/>
      <c r="B8" s="543"/>
      <c r="C8" s="455" t="s">
        <v>139</v>
      </c>
      <c r="D8" s="455" t="s">
        <v>82</v>
      </c>
      <c r="E8" s="541"/>
      <c r="F8" s="494" t="s">
        <v>143</v>
      </c>
      <c r="G8" s="495"/>
      <c r="H8" s="459" t="s">
        <v>150</v>
      </c>
      <c r="I8" s="510" t="s">
        <v>112</v>
      </c>
      <c r="J8" s="512" t="s">
        <v>4</v>
      </c>
      <c r="K8" s="514" t="s">
        <v>114</v>
      </c>
      <c r="L8" s="515"/>
      <c r="M8" s="516" t="s">
        <v>77</v>
      </c>
      <c r="N8" s="509" t="s">
        <v>175</v>
      </c>
      <c r="O8" s="498" t="s">
        <v>38</v>
      </c>
      <c r="P8" s="441" t="s">
        <v>158</v>
      </c>
      <c r="Q8" s="502"/>
      <c r="R8" s="503"/>
    </row>
    <row r="9" spans="1:18" ht="48.75" customHeight="1" thickBot="1">
      <c r="A9" s="535"/>
      <c r="B9" s="544"/>
      <c r="C9" s="456"/>
      <c r="D9" s="456"/>
      <c r="E9" s="541"/>
      <c r="F9" s="129" t="s">
        <v>5</v>
      </c>
      <c r="G9" s="58" t="s">
        <v>6</v>
      </c>
      <c r="H9" s="460"/>
      <c r="I9" s="511"/>
      <c r="J9" s="513"/>
      <c r="K9" s="130" t="s">
        <v>111</v>
      </c>
      <c r="L9" s="131" t="s">
        <v>109</v>
      </c>
      <c r="M9" s="517"/>
      <c r="N9" s="509"/>
      <c r="O9" s="498"/>
      <c r="P9" s="119" t="s">
        <v>159</v>
      </c>
      <c r="Q9" s="119" t="s">
        <v>160</v>
      </c>
      <c r="R9" s="119" t="s">
        <v>161</v>
      </c>
    </row>
    <row r="10" spans="1:18" ht="54.6" thickBot="1">
      <c r="A10" s="492" t="s">
        <v>93</v>
      </c>
      <c r="B10" s="46" t="s">
        <v>7</v>
      </c>
      <c r="C10" s="107">
        <v>5</v>
      </c>
      <c r="D10" s="107"/>
      <c r="E10" s="67">
        <f t="shared" ref="E10:E25" si="0">C10+D10</f>
        <v>5</v>
      </c>
      <c r="F10" s="112" t="s">
        <v>107</v>
      </c>
      <c r="G10" s="113" t="s">
        <v>108</v>
      </c>
      <c r="H10" s="241" t="s">
        <v>329</v>
      </c>
      <c r="I10" s="110" t="s">
        <v>39</v>
      </c>
      <c r="J10" s="111" t="s">
        <v>379</v>
      </c>
      <c r="K10" s="111"/>
      <c r="L10" s="115"/>
      <c r="M10" s="110"/>
      <c r="N10" s="132"/>
      <c r="O10" s="236" t="s">
        <v>217</v>
      </c>
      <c r="P10" s="121" t="s">
        <v>35</v>
      </c>
      <c r="Q10" s="126"/>
      <c r="R10" s="97"/>
    </row>
    <row r="11" spans="1:18" ht="90.6" thickBot="1">
      <c r="A11" s="493"/>
      <c r="B11" s="3" t="s">
        <v>45</v>
      </c>
      <c r="C11" s="107">
        <v>4</v>
      </c>
      <c r="D11" s="107"/>
      <c r="E11" s="67">
        <f t="shared" si="0"/>
        <v>4</v>
      </c>
      <c r="F11" s="116" t="s">
        <v>351</v>
      </c>
      <c r="G11" s="117" t="s">
        <v>358</v>
      </c>
      <c r="H11" s="242" t="s">
        <v>330</v>
      </c>
      <c r="I11" s="114" t="s">
        <v>39</v>
      </c>
      <c r="J11" s="115" t="s">
        <v>379</v>
      </c>
      <c r="K11" s="115"/>
      <c r="L11" s="115"/>
      <c r="M11" s="134"/>
      <c r="N11" s="114"/>
      <c r="O11" s="235" t="s">
        <v>218</v>
      </c>
      <c r="P11" s="125" t="s">
        <v>35</v>
      </c>
      <c r="Q11" s="126"/>
      <c r="R11" s="97"/>
    </row>
    <row r="12" spans="1:18" ht="18.600000000000001" thickBot="1">
      <c r="A12" s="490" t="s">
        <v>141</v>
      </c>
      <c r="B12" s="196" t="s">
        <v>101</v>
      </c>
      <c r="C12" s="197"/>
      <c r="D12" s="197"/>
      <c r="E12" s="198">
        <v>0</v>
      </c>
      <c r="F12" s="116"/>
      <c r="G12" s="117"/>
      <c r="H12" s="114"/>
      <c r="I12" s="114"/>
      <c r="J12" s="115"/>
      <c r="K12" s="115"/>
      <c r="L12" s="115"/>
      <c r="M12" s="134"/>
      <c r="N12" s="114"/>
      <c r="O12" s="124"/>
      <c r="P12" s="125"/>
      <c r="Q12" s="126"/>
      <c r="R12" s="97"/>
    </row>
    <row r="13" spans="1:18" ht="53.1" customHeight="1" thickBot="1">
      <c r="A13" s="491"/>
      <c r="B13" s="196" t="s">
        <v>102</v>
      </c>
      <c r="C13" s="197"/>
      <c r="D13" s="197"/>
      <c r="E13" s="198">
        <v>0</v>
      </c>
      <c r="F13" s="116"/>
      <c r="G13" s="117"/>
      <c r="H13" s="114"/>
      <c r="I13" s="114"/>
      <c r="J13" s="115"/>
      <c r="K13" s="115"/>
      <c r="L13" s="115"/>
      <c r="M13" s="134"/>
      <c r="N13" s="114"/>
      <c r="O13" s="124"/>
      <c r="P13" s="125"/>
      <c r="Q13" s="126"/>
      <c r="R13" s="97"/>
    </row>
    <row r="14" spans="1:18" ht="144.6" thickBot="1">
      <c r="A14" s="54" t="s">
        <v>176</v>
      </c>
      <c r="B14" s="106" t="s">
        <v>338</v>
      </c>
      <c r="C14" s="107">
        <v>2</v>
      </c>
      <c r="D14" s="107"/>
      <c r="E14" s="67">
        <f t="shared" si="0"/>
        <v>2</v>
      </c>
      <c r="F14" s="116" t="s">
        <v>353</v>
      </c>
      <c r="G14" s="117" t="s">
        <v>359</v>
      </c>
      <c r="H14" s="242" t="s">
        <v>340</v>
      </c>
      <c r="I14" s="114" t="s">
        <v>39</v>
      </c>
      <c r="J14" s="115" t="s">
        <v>380</v>
      </c>
      <c r="K14" s="115"/>
      <c r="L14" s="115"/>
      <c r="M14" s="114"/>
      <c r="N14" s="114"/>
      <c r="O14" s="338" t="s">
        <v>562</v>
      </c>
      <c r="P14" s="125"/>
      <c r="Q14" s="126" t="s">
        <v>35</v>
      </c>
      <c r="R14" s="97"/>
    </row>
    <row r="15" spans="1:18" ht="72" customHeight="1" thickBot="1">
      <c r="A15" s="526" t="s">
        <v>9</v>
      </c>
      <c r="B15" s="3" t="s">
        <v>10</v>
      </c>
      <c r="C15" s="107">
        <v>4</v>
      </c>
      <c r="D15" s="107"/>
      <c r="E15" s="67">
        <f t="shared" si="0"/>
        <v>4</v>
      </c>
      <c r="F15" s="118" t="s">
        <v>351</v>
      </c>
      <c r="G15" s="117" t="s">
        <v>358</v>
      </c>
      <c r="H15" s="242" t="s">
        <v>331</v>
      </c>
      <c r="I15" s="114" t="s">
        <v>39</v>
      </c>
      <c r="J15" s="115" t="s">
        <v>379</v>
      </c>
      <c r="K15" s="115"/>
      <c r="L15" s="115"/>
      <c r="M15" s="114"/>
      <c r="N15" s="114"/>
      <c r="O15" s="235" t="s">
        <v>219</v>
      </c>
      <c r="P15" s="125" t="s">
        <v>35</v>
      </c>
      <c r="Q15" s="126"/>
      <c r="R15" s="97"/>
    </row>
    <row r="16" spans="1:18" ht="23.25" customHeight="1" thickBot="1">
      <c r="A16" s="493"/>
      <c r="B16" s="10" t="s">
        <v>11</v>
      </c>
      <c r="C16" s="107"/>
      <c r="D16" s="107"/>
      <c r="E16" s="67">
        <f t="shared" si="0"/>
        <v>0</v>
      </c>
      <c r="F16" s="116"/>
      <c r="G16" s="117"/>
      <c r="H16" s="114"/>
      <c r="I16" s="114"/>
      <c r="J16" s="115"/>
      <c r="K16" s="115"/>
      <c r="L16" s="115"/>
      <c r="M16" s="114"/>
      <c r="N16" s="114"/>
      <c r="O16" s="124"/>
      <c r="P16" s="125"/>
      <c r="Q16" s="126"/>
      <c r="R16" s="97"/>
    </row>
    <row r="17" spans="1:18" ht="75.75" customHeight="1" thickBot="1">
      <c r="A17" s="2" t="s">
        <v>46</v>
      </c>
      <c r="B17" s="3" t="s">
        <v>47</v>
      </c>
      <c r="C17" s="107">
        <v>2</v>
      </c>
      <c r="D17" s="107"/>
      <c r="E17" s="67">
        <f t="shared" si="0"/>
        <v>2</v>
      </c>
      <c r="F17" s="116" t="s">
        <v>353</v>
      </c>
      <c r="G17" s="117" t="s">
        <v>359</v>
      </c>
      <c r="H17" s="242" t="s">
        <v>332</v>
      </c>
      <c r="I17" s="114" t="s">
        <v>39</v>
      </c>
      <c r="J17" s="115" t="s">
        <v>379</v>
      </c>
      <c r="K17" s="115"/>
      <c r="L17" s="115"/>
      <c r="M17" s="114"/>
      <c r="N17" s="114"/>
      <c r="O17" s="235" t="s">
        <v>220</v>
      </c>
      <c r="P17" s="125" t="s">
        <v>35</v>
      </c>
      <c r="Q17" s="126"/>
      <c r="R17" s="97"/>
    </row>
    <row r="18" spans="1:18" ht="126.6" thickBot="1">
      <c r="A18" s="101" t="s">
        <v>78</v>
      </c>
      <c r="B18" s="73" t="s">
        <v>482</v>
      </c>
      <c r="C18" s="107">
        <v>1</v>
      </c>
      <c r="D18" s="107"/>
      <c r="E18" s="67">
        <f t="shared" si="0"/>
        <v>1</v>
      </c>
      <c r="F18" s="116" t="s">
        <v>355</v>
      </c>
      <c r="G18" s="117" t="s">
        <v>360</v>
      </c>
      <c r="H18" s="242" t="s">
        <v>337</v>
      </c>
      <c r="I18" s="114" t="s">
        <v>39</v>
      </c>
      <c r="J18" s="115" t="s">
        <v>379</v>
      </c>
      <c r="K18" s="115"/>
      <c r="L18" s="115"/>
      <c r="M18" s="114"/>
      <c r="N18" s="114"/>
      <c r="O18" s="235" t="s">
        <v>221</v>
      </c>
      <c r="P18" s="125" t="s">
        <v>35</v>
      </c>
      <c r="Q18" s="126"/>
      <c r="R18" s="97"/>
    </row>
    <row r="19" spans="1:18" ht="54.6" thickBot="1">
      <c r="A19" s="478" t="s">
        <v>20</v>
      </c>
      <c r="B19" s="3" t="s">
        <v>21</v>
      </c>
      <c r="C19" s="107">
        <v>1</v>
      </c>
      <c r="D19" s="107"/>
      <c r="E19" s="67">
        <f t="shared" si="0"/>
        <v>1</v>
      </c>
      <c r="F19" s="116" t="s">
        <v>355</v>
      </c>
      <c r="G19" s="117" t="s">
        <v>360</v>
      </c>
      <c r="H19" s="242" t="s">
        <v>334</v>
      </c>
      <c r="I19" s="114" t="s">
        <v>39</v>
      </c>
      <c r="J19" s="115" t="s">
        <v>379</v>
      </c>
      <c r="K19" s="115"/>
      <c r="L19" s="115"/>
      <c r="M19" s="114"/>
      <c r="N19" s="114"/>
      <c r="O19" s="235" t="s">
        <v>223</v>
      </c>
      <c r="P19" s="125"/>
      <c r="Q19" s="126" t="s">
        <v>35</v>
      </c>
      <c r="R19" s="97"/>
    </row>
    <row r="20" spans="1:18" ht="72.599999999999994" thickBot="1">
      <c r="A20" s="478"/>
      <c r="B20" s="3" t="s">
        <v>26</v>
      </c>
      <c r="C20" s="107">
        <v>1</v>
      </c>
      <c r="D20" s="107"/>
      <c r="E20" s="67">
        <f t="shared" si="0"/>
        <v>1</v>
      </c>
      <c r="F20" s="116" t="s">
        <v>355</v>
      </c>
      <c r="G20" s="117" t="s">
        <v>360</v>
      </c>
      <c r="H20" s="242" t="s">
        <v>335</v>
      </c>
      <c r="I20" s="114" t="s">
        <v>39</v>
      </c>
      <c r="J20" s="115" t="s">
        <v>379</v>
      </c>
      <c r="K20" s="115"/>
      <c r="L20" s="115"/>
      <c r="M20" s="114"/>
      <c r="N20" s="114"/>
      <c r="O20" s="235" t="s">
        <v>222</v>
      </c>
      <c r="P20" s="125"/>
      <c r="Q20" s="126" t="s">
        <v>35</v>
      </c>
      <c r="R20" s="97"/>
    </row>
    <row r="21" spans="1:18" ht="58.2" thickBot="1">
      <c r="A21" s="2" t="s">
        <v>23</v>
      </c>
      <c r="B21" s="3" t="s">
        <v>23</v>
      </c>
      <c r="C21" s="107">
        <v>1</v>
      </c>
      <c r="D21" s="107"/>
      <c r="E21" s="67">
        <f t="shared" si="0"/>
        <v>1</v>
      </c>
      <c r="F21" s="116" t="s">
        <v>355</v>
      </c>
      <c r="G21" s="117" t="s">
        <v>360</v>
      </c>
      <c r="H21" s="242" t="s">
        <v>333</v>
      </c>
      <c r="I21" s="114" t="s">
        <v>39</v>
      </c>
      <c r="J21" s="115" t="s">
        <v>379</v>
      </c>
      <c r="K21" s="115"/>
      <c r="L21" s="115"/>
      <c r="M21" s="114"/>
      <c r="N21" s="114"/>
      <c r="O21" s="235" t="s">
        <v>224</v>
      </c>
      <c r="P21" s="125"/>
      <c r="Q21" s="126" t="s">
        <v>35</v>
      </c>
      <c r="R21" s="97"/>
    </row>
    <row r="22" spans="1:18" ht="58.2" thickBot="1">
      <c r="A22" s="2" t="s">
        <v>48</v>
      </c>
      <c r="B22" s="106" t="s">
        <v>25</v>
      </c>
      <c r="C22" s="107">
        <v>2</v>
      </c>
      <c r="D22" s="107"/>
      <c r="E22" s="67">
        <f t="shared" si="0"/>
        <v>2</v>
      </c>
      <c r="F22" s="116" t="s">
        <v>106</v>
      </c>
      <c r="G22" s="117" t="s">
        <v>125</v>
      </c>
      <c r="H22" s="242" t="s">
        <v>336</v>
      </c>
      <c r="I22" s="114" t="s">
        <v>39</v>
      </c>
      <c r="J22" s="115" t="s">
        <v>379</v>
      </c>
      <c r="K22" s="115"/>
      <c r="L22" s="115"/>
      <c r="M22" s="114"/>
      <c r="N22" s="114"/>
      <c r="O22" s="235" t="s">
        <v>213</v>
      </c>
      <c r="P22" s="125"/>
      <c r="Q22" s="126" t="s">
        <v>35</v>
      </c>
      <c r="R22" s="97"/>
    </row>
    <row r="23" spans="1:18" ht="18.600000000000001" thickBot="1">
      <c r="A23" s="21"/>
      <c r="B23" s="10"/>
      <c r="C23" s="107"/>
      <c r="D23" s="107"/>
      <c r="E23" s="67">
        <f t="shared" si="0"/>
        <v>0</v>
      </c>
      <c r="F23" s="116"/>
      <c r="G23" s="117"/>
      <c r="H23" s="114"/>
      <c r="I23" s="114"/>
      <c r="J23" s="115"/>
      <c r="K23" s="115"/>
      <c r="L23" s="115"/>
      <c r="M23" s="114"/>
      <c r="N23" s="114"/>
      <c r="O23" s="124"/>
      <c r="P23" s="125"/>
      <c r="Q23" s="126"/>
      <c r="R23" s="97"/>
    </row>
    <row r="24" spans="1:18" ht="18.600000000000001" thickBot="1">
      <c r="A24" s="21"/>
      <c r="B24" s="10"/>
      <c r="C24" s="107"/>
      <c r="D24" s="107"/>
      <c r="E24" s="67">
        <f t="shared" si="0"/>
        <v>0</v>
      </c>
      <c r="F24" s="116"/>
      <c r="G24" s="117"/>
      <c r="H24" s="114"/>
      <c r="I24" s="114"/>
      <c r="J24" s="115"/>
      <c r="K24" s="115"/>
      <c r="L24" s="115"/>
      <c r="M24" s="114"/>
      <c r="N24" s="114"/>
      <c r="O24" s="124"/>
      <c r="P24" s="125"/>
      <c r="Q24" s="126"/>
      <c r="R24" s="97"/>
    </row>
    <row r="25" spans="1:18" ht="18.600000000000001" thickBot="1">
      <c r="A25" s="21"/>
      <c r="B25" s="10"/>
      <c r="C25" s="107"/>
      <c r="D25" s="107"/>
      <c r="E25" s="67">
        <f t="shared" si="0"/>
        <v>0</v>
      </c>
      <c r="F25" s="116"/>
      <c r="G25" s="117"/>
      <c r="H25" s="114"/>
      <c r="I25" s="114"/>
      <c r="J25" s="115"/>
      <c r="K25" s="115"/>
      <c r="L25" s="115"/>
      <c r="M25" s="114"/>
      <c r="N25" s="114"/>
      <c r="O25" s="124"/>
      <c r="P25" s="125"/>
      <c r="Q25" s="126"/>
      <c r="R25" s="97"/>
    </row>
    <row r="26" spans="1:18" ht="36" customHeight="1" thickBot="1">
      <c r="A26" s="527" t="s">
        <v>83</v>
      </c>
      <c r="B26" s="528"/>
      <c r="C26" s="66"/>
      <c r="D26" s="66"/>
      <c r="E26" s="67"/>
      <c r="F26" s="62"/>
      <c r="G26" s="63"/>
      <c r="H26" s="65"/>
      <c r="I26" s="65"/>
      <c r="J26" s="81"/>
      <c r="K26" s="81"/>
      <c r="L26" s="81"/>
      <c r="M26" s="65"/>
      <c r="N26" s="65"/>
      <c r="O26" s="124"/>
      <c r="P26" s="125"/>
      <c r="Q26" s="126"/>
      <c r="R26" s="97"/>
    </row>
    <row r="27" spans="1:18" ht="18.600000000000001" thickBot="1">
      <c r="A27" s="529"/>
      <c r="B27" s="530"/>
      <c r="C27" s="66"/>
      <c r="D27" s="107"/>
      <c r="E27" s="67">
        <f t="shared" ref="E27:E34" si="1">D27</f>
        <v>0</v>
      </c>
      <c r="F27" s="116"/>
      <c r="G27" s="117"/>
      <c r="H27" s="114"/>
      <c r="I27" s="114"/>
      <c r="J27" s="115"/>
      <c r="K27" s="81"/>
      <c r="L27" s="81"/>
      <c r="M27" s="65"/>
      <c r="N27" s="65"/>
      <c r="O27" s="82"/>
      <c r="P27" s="83"/>
      <c r="Q27" s="126"/>
      <c r="R27" s="97"/>
    </row>
    <row r="28" spans="1:18" ht="18.600000000000001" thickBot="1">
      <c r="A28" s="529"/>
      <c r="B28" s="530"/>
      <c r="C28" s="66"/>
      <c r="D28" s="107"/>
      <c r="E28" s="67">
        <f t="shared" si="1"/>
        <v>0</v>
      </c>
      <c r="F28" s="116"/>
      <c r="G28" s="117"/>
      <c r="H28" s="114"/>
      <c r="I28" s="114"/>
      <c r="J28" s="115"/>
      <c r="K28" s="81"/>
      <c r="L28" s="81"/>
      <c r="M28" s="65"/>
      <c r="N28" s="65"/>
      <c r="O28" s="124"/>
      <c r="P28" s="83"/>
      <c r="Q28" s="126"/>
      <c r="R28" s="97"/>
    </row>
    <row r="29" spans="1:18" ht="18.600000000000001" thickBot="1">
      <c r="A29" s="529"/>
      <c r="B29" s="530"/>
      <c r="C29" s="66"/>
      <c r="D29" s="107"/>
      <c r="E29" s="67">
        <f t="shared" si="1"/>
        <v>0</v>
      </c>
      <c r="F29" s="116"/>
      <c r="G29" s="117"/>
      <c r="H29" s="114"/>
      <c r="I29" s="114"/>
      <c r="J29" s="115"/>
      <c r="K29" s="81"/>
      <c r="L29" s="81"/>
      <c r="M29" s="65"/>
      <c r="N29" s="65"/>
      <c r="O29" s="124"/>
      <c r="P29" s="83"/>
      <c r="Q29" s="126"/>
      <c r="R29" s="97"/>
    </row>
    <row r="30" spans="1:18" ht="18.600000000000001" thickBot="1">
      <c r="A30" s="530"/>
      <c r="B30" s="531"/>
      <c r="C30" s="66"/>
      <c r="D30" s="107"/>
      <c r="E30" s="67">
        <f t="shared" si="1"/>
        <v>0</v>
      </c>
      <c r="F30" s="116"/>
      <c r="G30" s="117"/>
      <c r="H30" s="114"/>
      <c r="I30" s="114"/>
      <c r="J30" s="115"/>
      <c r="K30" s="81"/>
      <c r="L30" s="81"/>
      <c r="M30" s="65"/>
      <c r="N30" s="65"/>
      <c r="O30" s="124"/>
      <c r="P30" s="83"/>
      <c r="Q30" s="126"/>
      <c r="R30" s="97"/>
    </row>
    <row r="31" spans="1:18" ht="18.600000000000001" thickBot="1">
      <c r="A31" s="530"/>
      <c r="B31" s="531"/>
      <c r="C31" s="66"/>
      <c r="D31" s="107"/>
      <c r="E31" s="67">
        <f t="shared" si="1"/>
        <v>0</v>
      </c>
      <c r="F31" s="116"/>
      <c r="G31" s="117"/>
      <c r="H31" s="114"/>
      <c r="I31" s="114"/>
      <c r="J31" s="115"/>
      <c r="K31" s="81"/>
      <c r="L31" s="81"/>
      <c r="M31" s="65"/>
      <c r="N31" s="65"/>
      <c r="O31" s="124"/>
      <c r="P31" s="83"/>
      <c r="Q31" s="126"/>
      <c r="R31" s="97"/>
    </row>
    <row r="32" spans="1:18" ht="18.600000000000001" thickBot="1">
      <c r="A32" s="529"/>
      <c r="B32" s="530"/>
      <c r="C32" s="66"/>
      <c r="D32" s="107"/>
      <c r="E32" s="67">
        <f t="shared" si="1"/>
        <v>0</v>
      </c>
      <c r="F32" s="116"/>
      <c r="G32" s="117"/>
      <c r="H32" s="114"/>
      <c r="I32" s="114"/>
      <c r="J32" s="115"/>
      <c r="K32" s="81"/>
      <c r="L32" s="81"/>
      <c r="M32" s="65"/>
      <c r="N32" s="65"/>
      <c r="O32" s="124"/>
      <c r="P32" s="83"/>
      <c r="Q32" s="126"/>
      <c r="R32" s="97"/>
    </row>
    <row r="33" spans="1:18" ht="18.600000000000001" thickBot="1">
      <c r="A33" s="529"/>
      <c r="B33" s="530"/>
      <c r="C33" s="66"/>
      <c r="D33" s="107"/>
      <c r="E33" s="67">
        <f t="shared" si="1"/>
        <v>0</v>
      </c>
      <c r="F33" s="116"/>
      <c r="G33" s="117"/>
      <c r="H33" s="114"/>
      <c r="I33" s="114"/>
      <c r="J33" s="115"/>
      <c r="K33" s="81"/>
      <c r="L33" s="81"/>
      <c r="M33" s="65"/>
      <c r="N33" s="65"/>
      <c r="O33" s="124"/>
      <c r="P33" s="83"/>
      <c r="Q33" s="126"/>
      <c r="R33" s="97"/>
    </row>
    <row r="34" spans="1:18" ht="18.600000000000001" thickBot="1">
      <c r="A34" s="524"/>
      <c r="B34" s="525"/>
      <c r="C34" s="66"/>
      <c r="D34" s="107"/>
      <c r="E34" s="67">
        <f t="shared" si="1"/>
        <v>0</v>
      </c>
      <c r="F34" s="135"/>
      <c r="G34" s="136"/>
      <c r="H34" s="114"/>
      <c r="I34" s="114"/>
      <c r="J34" s="115"/>
      <c r="K34" s="81"/>
      <c r="L34" s="81"/>
      <c r="M34" s="65"/>
      <c r="N34" s="65"/>
      <c r="O34" s="124"/>
      <c r="P34" s="125"/>
      <c r="Q34" s="126"/>
      <c r="R34" s="97"/>
    </row>
    <row r="35" spans="1:18" ht="39.75" customHeight="1" thickBot="1">
      <c r="A35" s="476" t="s">
        <v>28</v>
      </c>
      <c r="B35" s="477"/>
      <c r="C35" s="48">
        <f>SUM(C10:C34)</f>
        <v>23</v>
      </c>
      <c r="D35" s="48">
        <f>SUM(D10:D34)</f>
        <v>0</v>
      </c>
      <c r="E35" s="49">
        <f>C35+D35</f>
        <v>23</v>
      </c>
      <c r="F35" s="22" t="s">
        <v>49</v>
      </c>
      <c r="G35" s="23" t="s">
        <v>50</v>
      </c>
      <c r="P35" s="71"/>
      <c r="Q35" s="71"/>
    </row>
    <row r="36" spans="1:18" ht="21.6" thickBot="1">
      <c r="A36" s="7" t="s">
        <v>36</v>
      </c>
      <c r="B36" s="7"/>
      <c r="C36" s="20">
        <v>23</v>
      </c>
      <c r="D36" s="20">
        <v>0</v>
      </c>
      <c r="E36" s="20">
        <v>23</v>
      </c>
      <c r="F36" s="19">
        <v>8</v>
      </c>
      <c r="G36" s="19">
        <v>31</v>
      </c>
      <c r="P36" s="71"/>
      <c r="Q36" s="71"/>
    </row>
    <row r="37" spans="1:18" ht="21.6" thickBot="1">
      <c r="A37" s="7" t="s">
        <v>37</v>
      </c>
      <c r="B37" s="7"/>
      <c r="C37" s="20">
        <v>23</v>
      </c>
      <c r="D37" s="20">
        <v>3</v>
      </c>
      <c r="E37" s="20">
        <v>26</v>
      </c>
      <c r="F37" s="19">
        <v>5</v>
      </c>
      <c r="G37" s="19">
        <v>31</v>
      </c>
      <c r="P37" s="71"/>
      <c r="Q37" s="71"/>
    </row>
    <row r="38" spans="1:18">
      <c r="P38" s="71"/>
      <c r="Q38" s="71"/>
    </row>
    <row r="39" spans="1:18" ht="15" thickBot="1">
      <c r="A39" s="532" t="s">
        <v>79</v>
      </c>
      <c r="B39" s="532"/>
    </row>
    <row r="40" spans="1:18" ht="48.75" customHeight="1" thickBot="1">
      <c r="A40" s="93" t="s">
        <v>51</v>
      </c>
      <c r="B40" s="99" t="s">
        <v>174</v>
      </c>
      <c r="C40" s="28" t="s">
        <v>52</v>
      </c>
      <c r="D40" s="473" t="s">
        <v>53</v>
      </c>
      <c r="E40" s="474"/>
      <c r="F40" s="474"/>
      <c r="G40" s="475"/>
      <c r="H40" s="536" t="s">
        <v>61</v>
      </c>
      <c r="I40" s="537"/>
      <c r="J40" s="537"/>
      <c r="K40" s="538"/>
    </row>
    <row r="41" spans="1:18" s="12" customFormat="1" ht="84" thickBot="1">
      <c r="A41" s="188" t="s">
        <v>166</v>
      </c>
      <c r="B41" s="316" t="s">
        <v>508</v>
      </c>
      <c r="C41" s="30">
        <v>3</v>
      </c>
      <c r="D41" s="506" t="s">
        <v>405</v>
      </c>
      <c r="E41" s="507"/>
      <c r="F41" s="507"/>
      <c r="G41" s="508"/>
      <c r="H41" s="519" t="s">
        <v>410</v>
      </c>
      <c r="I41" s="520"/>
      <c r="J41" s="520"/>
      <c r="K41" s="520"/>
    </row>
    <row r="42" spans="1:18" s="12" customFormat="1" ht="102" customHeight="1" thickBot="1">
      <c r="A42" s="189" t="s">
        <v>167</v>
      </c>
      <c r="B42" s="323" t="s">
        <v>521</v>
      </c>
      <c r="C42" s="30">
        <v>3</v>
      </c>
      <c r="D42" s="506" t="s">
        <v>405</v>
      </c>
      <c r="E42" s="507"/>
      <c r="F42" s="507"/>
      <c r="G42" s="508"/>
      <c r="H42" s="519" t="s">
        <v>410</v>
      </c>
      <c r="I42" s="520"/>
      <c r="J42" s="520"/>
      <c r="K42" s="520"/>
    </row>
    <row r="43" spans="1:18" s="12" customFormat="1" ht="55.8" thickBot="1">
      <c r="A43" s="94" t="s">
        <v>168</v>
      </c>
      <c r="B43" s="321" t="s">
        <v>555</v>
      </c>
      <c r="C43" s="30">
        <v>1</v>
      </c>
      <c r="D43" s="506" t="s">
        <v>405</v>
      </c>
      <c r="E43" s="507"/>
      <c r="F43" s="507"/>
      <c r="G43" s="508"/>
      <c r="H43" s="519" t="s">
        <v>410</v>
      </c>
      <c r="I43" s="520"/>
      <c r="J43" s="520"/>
      <c r="K43" s="520"/>
    </row>
    <row r="44" spans="1:18" s="12" customFormat="1" ht="72.599999999999994" thickBot="1">
      <c r="A44" s="53" t="s">
        <v>169</v>
      </c>
      <c r="B44" s="314" t="s">
        <v>522</v>
      </c>
      <c r="C44" s="30">
        <v>3</v>
      </c>
      <c r="D44" s="506" t="s">
        <v>406</v>
      </c>
      <c r="E44" s="507"/>
      <c r="F44" s="507"/>
      <c r="G44" s="508"/>
      <c r="H44" s="519" t="s">
        <v>410</v>
      </c>
      <c r="I44" s="520"/>
      <c r="J44" s="520"/>
      <c r="K44" s="520"/>
    </row>
    <row r="45" spans="1:18" s="12" customFormat="1" ht="107.4" hidden="1" customHeight="1" thickBot="1">
      <c r="A45" s="53"/>
      <c r="B45" s="337"/>
      <c r="C45" s="30"/>
      <c r="D45" s="506"/>
      <c r="E45" s="507"/>
      <c r="F45" s="507"/>
      <c r="G45" s="508"/>
      <c r="H45" s="519"/>
      <c r="I45" s="520"/>
      <c r="J45" s="520"/>
      <c r="K45" s="520"/>
    </row>
    <row r="46" spans="1:18" s="12" customFormat="1" ht="16.2" thickBot="1">
      <c r="A46" s="53" t="s">
        <v>171</v>
      </c>
      <c r="B46" s="430"/>
      <c r="C46" s="30"/>
      <c r="D46" s="506"/>
      <c r="E46" s="507"/>
      <c r="F46" s="507"/>
      <c r="G46" s="508"/>
      <c r="H46" s="521"/>
      <c r="I46" s="522"/>
      <c r="J46" s="522"/>
      <c r="K46" s="523"/>
    </row>
    <row r="47" spans="1:18" s="12" customFormat="1" ht="61.2" customHeight="1" thickBot="1">
      <c r="A47" s="53" t="s">
        <v>172</v>
      </c>
      <c r="B47" s="341" t="s">
        <v>685</v>
      </c>
      <c r="C47" s="30">
        <v>1</v>
      </c>
      <c r="D47" s="506" t="s">
        <v>407</v>
      </c>
      <c r="E47" s="507"/>
      <c r="F47" s="507"/>
      <c r="G47" s="508"/>
      <c r="H47" s="519" t="s">
        <v>410</v>
      </c>
      <c r="I47" s="520"/>
      <c r="J47" s="520"/>
      <c r="K47" s="520"/>
    </row>
    <row r="48" spans="1:18" s="12" customFormat="1" ht="75.75" customHeight="1" thickBot="1">
      <c r="A48" s="53" t="s">
        <v>173</v>
      </c>
      <c r="B48" s="321" t="s">
        <v>527</v>
      </c>
      <c r="C48" s="30">
        <v>3</v>
      </c>
      <c r="D48" s="506" t="s">
        <v>417</v>
      </c>
      <c r="E48" s="507"/>
      <c r="F48" s="507"/>
      <c r="G48" s="508"/>
      <c r="H48" s="519" t="s">
        <v>413</v>
      </c>
      <c r="I48" s="520"/>
      <c r="J48" s="520"/>
      <c r="K48" s="520"/>
    </row>
    <row r="49" spans="1:11" s="12" customFormat="1" ht="98.25" customHeight="1" thickBot="1">
      <c r="A49" s="53" t="s">
        <v>166</v>
      </c>
      <c r="B49" s="321" t="s">
        <v>556</v>
      </c>
      <c r="C49" s="30">
        <v>1</v>
      </c>
      <c r="D49" s="506" t="s">
        <v>405</v>
      </c>
      <c r="E49" s="507"/>
      <c r="F49" s="507"/>
      <c r="G49" s="508"/>
      <c r="H49" s="519" t="s">
        <v>410</v>
      </c>
      <c r="I49" s="520"/>
      <c r="J49" s="520"/>
      <c r="K49" s="520"/>
    </row>
    <row r="50" spans="1:11" s="12" customFormat="1" ht="83.4" thickBot="1">
      <c r="A50" s="53" t="s">
        <v>167</v>
      </c>
      <c r="B50" s="321" t="s">
        <v>528</v>
      </c>
      <c r="C50" s="30">
        <v>3</v>
      </c>
      <c r="D50" s="506" t="s">
        <v>404</v>
      </c>
      <c r="E50" s="507"/>
      <c r="F50" s="507"/>
      <c r="G50" s="508"/>
      <c r="H50" s="519" t="s">
        <v>410</v>
      </c>
      <c r="I50" s="520"/>
      <c r="J50" s="520"/>
      <c r="K50" s="520"/>
    </row>
    <row r="51" spans="1:11" s="12" customFormat="1" ht="72.75" customHeight="1" thickBot="1">
      <c r="A51" s="53" t="s">
        <v>166</v>
      </c>
      <c r="B51" s="321" t="s">
        <v>526</v>
      </c>
      <c r="C51" s="30">
        <v>3</v>
      </c>
      <c r="D51" s="506" t="s">
        <v>405</v>
      </c>
      <c r="E51" s="507"/>
      <c r="F51" s="507"/>
      <c r="G51" s="508"/>
      <c r="H51" s="519" t="s">
        <v>410</v>
      </c>
      <c r="I51" s="520"/>
      <c r="J51" s="520"/>
      <c r="K51" s="520"/>
    </row>
    <row r="52" spans="1:11" s="12" customFormat="1" ht="55.8" thickBot="1">
      <c r="A52" s="53" t="s">
        <v>170</v>
      </c>
      <c r="B52" s="431" t="s">
        <v>553</v>
      </c>
      <c r="C52" s="30">
        <v>3</v>
      </c>
      <c r="D52" s="506" t="s">
        <v>405</v>
      </c>
      <c r="E52" s="507"/>
      <c r="F52" s="507"/>
      <c r="G52" s="508"/>
      <c r="H52" s="519" t="s">
        <v>409</v>
      </c>
      <c r="I52" s="520"/>
      <c r="J52" s="520"/>
      <c r="K52" s="520"/>
    </row>
    <row r="53" spans="1:11" s="12" customFormat="1" ht="16.2" thickBot="1">
      <c r="A53" s="53"/>
      <c r="B53" s="42"/>
      <c r="C53" s="30"/>
      <c r="D53" s="506"/>
      <c r="E53" s="507"/>
      <c r="F53" s="507"/>
      <c r="G53" s="508"/>
      <c r="H53" s="519"/>
      <c r="I53" s="520"/>
      <c r="J53" s="520"/>
      <c r="K53" s="520"/>
    </row>
    <row r="54" spans="1:11" s="12" customFormat="1" ht="16.2" thickBot="1">
      <c r="A54" s="53"/>
      <c r="B54" s="42"/>
      <c r="C54" s="30"/>
      <c r="D54" s="506"/>
      <c r="E54" s="507"/>
      <c r="F54" s="507"/>
      <c r="G54" s="508"/>
      <c r="H54" s="519"/>
      <c r="I54" s="520"/>
      <c r="J54" s="520"/>
      <c r="K54" s="520"/>
    </row>
    <row r="55" spans="1:11" s="12" customFormat="1" ht="16.2" thickBot="1">
      <c r="A55" s="53"/>
      <c r="B55" s="42"/>
      <c r="C55" s="30"/>
      <c r="D55" s="506"/>
      <c r="E55" s="507"/>
      <c r="F55" s="507"/>
      <c r="G55" s="508"/>
      <c r="H55" s="519"/>
      <c r="I55" s="520"/>
      <c r="J55" s="520"/>
      <c r="K55" s="520"/>
    </row>
    <row r="56" spans="1:11" s="12" customFormat="1" ht="16.2" thickBot="1">
      <c r="A56" s="53"/>
      <c r="B56" s="42"/>
      <c r="C56" s="30"/>
      <c r="D56" s="506"/>
      <c r="E56" s="507"/>
      <c r="F56" s="507"/>
      <c r="G56" s="508"/>
      <c r="H56" s="519"/>
      <c r="I56" s="520"/>
      <c r="J56" s="520"/>
      <c r="K56" s="520"/>
    </row>
    <row r="57" spans="1:11" s="12" customFormat="1" ht="16.2" thickBot="1">
      <c r="A57" s="53"/>
      <c r="B57" s="42"/>
      <c r="C57" s="30"/>
      <c r="D57" s="506"/>
      <c r="E57" s="507"/>
      <c r="F57" s="507"/>
      <c r="G57" s="508"/>
      <c r="H57" s="519"/>
      <c r="I57" s="520"/>
      <c r="J57" s="520"/>
      <c r="K57" s="520"/>
    </row>
    <row r="58" spans="1:11" ht="18.600000000000001" thickBot="1">
      <c r="B58" s="24" t="s">
        <v>28</v>
      </c>
      <c r="C58" s="25">
        <f>SUM(C41:C57)</f>
        <v>24</v>
      </c>
    </row>
    <row r="61" spans="1:11">
      <c r="C61" t="s">
        <v>103</v>
      </c>
    </row>
  </sheetData>
  <sheetProtection formatRows="0"/>
  <mergeCells count="71">
    <mergeCell ref="O7:R7"/>
    <mergeCell ref="A12:A13"/>
    <mergeCell ref="C2:N2"/>
    <mergeCell ref="B7:B9"/>
    <mergeCell ref="P8:R8"/>
    <mergeCell ref="H45:K45"/>
    <mergeCell ref="H46:K46"/>
    <mergeCell ref="H47:K47"/>
    <mergeCell ref="H6:N6"/>
    <mergeCell ref="D45:G45"/>
    <mergeCell ref="D46:G46"/>
    <mergeCell ref="D47:G47"/>
    <mergeCell ref="C7:D7"/>
    <mergeCell ref="E7:E9"/>
    <mergeCell ref="C8:C9"/>
    <mergeCell ref="D8:D9"/>
    <mergeCell ref="F7:N7"/>
    <mergeCell ref="D43:G43"/>
    <mergeCell ref="D44:G44"/>
    <mergeCell ref="C6:E6"/>
    <mergeCell ref="A34:B34"/>
    <mergeCell ref="O8:O9"/>
    <mergeCell ref="H48:K48"/>
    <mergeCell ref="H42:K42"/>
    <mergeCell ref="H43:K43"/>
    <mergeCell ref="H44:K44"/>
    <mergeCell ref="H40:K40"/>
    <mergeCell ref="H41:K41"/>
    <mergeCell ref="F8:G8"/>
    <mergeCell ref="H8:H9"/>
    <mergeCell ref="I8:I9"/>
    <mergeCell ref="J8:J9"/>
    <mergeCell ref="K8:L8"/>
    <mergeCell ref="M8:M9"/>
    <mergeCell ref="N8:N9"/>
    <mergeCell ref="D48:G48"/>
    <mergeCell ref="H49:K49"/>
    <mergeCell ref="H55:K55"/>
    <mergeCell ref="D49:G49"/>
    <mergeCell ref="H56:K56"/>
    <mergeCell ref="H57:K57"/>
    <mergeCell ref="H50:K50"/>
    <mergeCell ref="H51:K51"/>
    <mergeCell ref="H52:K52"/>
    <mergeCell ref="H53:K53"/>
    <mergeCell ref="H54:K54"/>
    <mergeCell ref="A30:B30"/>
    <mergeCell ref="A31:B31"/>
    <mergeCell ref="A32:B32"/>
    <mergeCell ref="A33:B33"/>
    <mergeCell ref="A15:A16"/>
    <mergeCell ref="A19:A20"/>
    <mergeCell ref="A26:B26"/>
    <mergeCell ref="A27:B27"/>
    <mergeCell ref="A28:B28"/>
    <mergeCell ref="A39:B39"/>
    <mergeCell ref="A10:A11"/>
    <mergeCell ref="A7:A9"/>
    <mergeCell ref="D57:G57"/>
    <mergeCell ref="D51:G51"/>
    <mergeCell ref="D52:G52"/>
    <mergeCell ref="D53:G53"/>
    <mergeCell ref="D54:G54"/>
    <mergeCell ref="D55:G55"/>
    <mergeCell ref="D56:G56"/>
    <mergeCell ref="D50:G50"/>
    <mergeCell ref="A35:B35"/>
    <mergeCell ref="D40:G40"/>
    <mergeCell ref="D41:G41"/>
    <mergeCell ref="D42:G42"/>
    <mergeCell ref="A29:B29"/>
  </mergeCells>
  <hyperlinks>
    <hyperlink ref="H18" r:id="rId1"/>
    <hyperlink ref="H10" r:id="rId2"/>
    <hyperlink ref="H11" r:id="rId3"/>
    <hyperlink ref="H15" r:id="rId4"/>
    <hyperlink ref="H17" r:id="rId5"/>
    <hyperlink ref="H14" r:id="rId6"/>
    <hyperlink ref="H21" r:id="rId7"/>
    <hyperlink ref="H19" r:id="rId8"/>
    <hyperlink ref="H20" r:id="rId9"/>
    <hyperlink ref="H22" r:id="rId10"/>
    <hyperlink ref="B44" r:id="rId11"/>
  </hyperlinks>
  <pageMargins left="0.19685039370078741" right="0.15748031496062992" top="0.31496062992125984" bottom="0.31496062992125984" header="0.31496062992125984" footer="0.31496062992125984"/>
  <pageSetup paperSize="9" scale="53" fitToHeight="5" orientation="landscape" verticalDpi="0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71" zoomScaleNormal="71" workbookViewId="0">
      <pane xSplit="2" ySplit="9" topLeftCell="C38" activePane="bottomRight" state="frozen"/>
      <selection pane="topRight" activeCell="C1" sqref="C1"/>
      <selection pane="bottomLeft" activeCell="A10" sqref="A10"/>
      <selection pane="bottomRight" activeCell="D51" sqref="D51:G51"/>
    </sheetView>
  </sheetViews>
  <sheetFormatPr defaultColWidth="8.88671875" defaultRowHeight="14.4"/>
  <cols>
    <col min="1" max="1" width="22" customWidth="1"/>
    <col min="2" max="2" width="27.33203125" customWidth="1"/>
    <col min="3" max="3" width="9.109375" customWidth="1"/>
    <col min="4" max="4" width="9" customWidth="1"/>
    <col min="7" max="7" width="26.44140625" customWidth="1"/>
    <col min="8" max="8" width="36" customWidth="1"/>
    <col min="9" max="9" width="15.44140625" customWidth="1"/>
    <col min="11" max="11" width="11.6640625" customWidth="1"/>
    <col min="12" max="12" width="10.88671875" customWidth="1"/>
    <col min="13" max="13" width="22.44140625" customWidth="1"/>
    <col min="14" max="14" width="25.88671875" customWidth="1"/>
    <col min="15" max="15" width="34.109375" customWidth="1"/>
    <col min="16" max="16" width="16.88671875" customWidth="1"/>
    <col min="17" max="17" width="18.33203125" customWidth="1"/>
    <col min="18" max="18" width="20" customWidth="1"/>
  </cols>
  <sheetData>
    <row r="1" spans="1:18" ht="9" customHeight="1">
      <c r="C1" s="1"/>
    </row>
    <row r="2" spans="1:18" ht="21">
      <c r="A2" s="8"/>
      <c r="C2" s="466" t="s">
        <v>315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ht="21">
      <c r="A3" s="8"/>
      <c r="G3" s="14" t="s">
        <v>316</v>
      </c>
      <c r="H3" s="13"/>
      <c r="I3" s="12"/>
      <c r="J3" s="12"/>
      <c r="K3" s="12"/>
      <c r="L3" s="12"/>
      <c r="M3" s="12"/>
    </row>
    <row r="4" spans="1:18">
      <c r="G4" s="14" t="s">
        <v>44</v>
      </c>
      <c r="H4" s="13">
        <v>34</v>
      </c>
      <c r="I4" s="12"/>
      <c r="J4" s="12"/>
      <c r="K4" s="12"/>
      <c r="L4" s="12"/>
      <c r="M4" s="12"/>
    </row>
    <row r="5" spans="1:18">
      <c r="G5" s="14" t="s">
        <v>97</v>
      </c>
      <c r="H5" s="13" t="s">
        <v>317</v>
      </c>
      <c r="I5" s="12"/>
      <c r="J5" s="12"/>
      <c r="K5" s="12"/>
      <c r="L5" s="12"/>
      <c r="M5" s="12"/>
    </row>
    <row r="6" spans="1:18" ht="18.600000000000001" thickBot="1">
      <c r="C6" s="496" t="s">
        <v>177</v>
      </c>
      <c r="D6" s="497"/>
      <c r="E6" s="497"/>
    </row>
    <row r="7" spans="1:18" ht="54" customHeight="1" thickBot="1">
      <c r="A7" s="533" t="s">
        <v>0</v>
      </c>
      <c r="B7" s="558" t="s">
        <v>33</v>
      </c>
      <c r="C7" s="489" t="s">
        <v>76</v>
      </c>
      <c r="D7" s="518"/>
      <c r="E7" s="540" t="s">
        <v>31</v>
      </c>
      <c r="F7" s="453" t="s">
        <v>2</v>
      </c>
      <c r="G7" s="454"/>
      <c r="H7" s="454"/>
      <c r="I7" s="454"/>
      <c r="J7" s="454"/>
      <c r="K7" s="454"/>
      <c r="L7" s="454"/>
      <c r="M7" s="454"/>
      <c r="N7" s="454"/>
      <c r="O7" s="501" t="s">
        <v>3</v>
      </c>
      <c r="P7" s="501"/>
      <c r="Q7" s="501"/>
      <c r="R7" s="501"/>
    </row>
    <row r="8" spans="1:18" ht="111.9" customHeight="1" thickBot="1">
      <c r="A8" s="534"/>
      <c r="B8" s="559"/>
      <c r="C8" s="561" t="s">
        <v>139</v>
      </c>
      <c r="D8" s="455" t="s">
        <v>82</v>
      </c>
      <c r="E8" s="541"/>
      <c r="F8" s="494" t="s">
        <v>143</v>
      </c>
      <c r="G8" s="495"/>
      <c r="H8" s="459" t="s">
        <v>150</v>
      </c>
      <c r="I8" s="510" t="s">
        <v>118</v>
      </c>
      <c r="J8" s="512" t="s">
        <v>4</v>
      </c>
      <c r="K8" s="514" t="s">
        <v>114</v>
      </c>
      <c r="L8" s="515"/>
      <c r="M8" s="516" t="s">
        <v>117</v>
      </c>
      <c r="N8" s="509" t="s">
        <v>175</v>
      </c>
      <c r="O8" s="498" t="s">
        <v>38</v>
      </c>
      <c r="P8" s="441" t="s">
        <v>158</v>
      </c>
      <c r="Q8" s="502"/>
      <c r="R8" s="503"/>
    </row>
    <row r="9" spans="1:18" ht="57.75" customHeight="1" thickBot="1">
      <c r="A9" s="535"/>
      <c r="B9" s="560"/>
      <c r="C9" s="562"/>
      <c r="D9" s="456"/>
      <c r="E9" s="541"/>
      <c r="F9" s="129" t="s">
        <v>5</v>
      </c>
      <c r="G9" s="58" t="s">
        <v>6</v>
      </c>
      <c r="H9" s="460"/>
      <c r="I9" s="511"/>
      <c r="J9" s="513"/>
      <c r="K9" s="130" t="s">
        <v>111</v>
      </c>
      <c r="L9" s="131" t="s">
        <v>109</v>
      </c>
      <c r="M9" s="517"/>
      <c r="N9" s="509"/>
      <c r="O9" s="498"/>
      <c r="P9" s="119" t="s">
        <v>159</v>
      </c>
      <c r="Q9" s="119" t="s">
        <v>160</v>
      </c>
      <c r="R9" s="119" t="s">
        <v>161</v>
      </c>
    </row>
    <row r="10" spans="1:18" ht="72.599999999999994" thickBot="1">
      <c r="A10" s="492" t="s">
        <v>92</v>
      </c>
      <c r="B10" s="4" t="s">
        <v>7</v>
      </c>
      <c r="C10" s="155">
        <v>5</v>
      </c>
      <c r="D10" s="107"/>
      <c r="E10" s="67">
        <f t="shared" ref="E10:E30" si="0">C10+D10</f>
        <v>5</v>
      </c>
      <c r="F10" s="112" t="s">
        <v>107</v>
      </c>
      <c r="G10" s="244" t="s">
        <v>108</v>
      </c>
      <c r="H10" s="245" t="s">
        <v>132</v>
      </c>
      <c r="I10" s="110" t="s">
        <v>39</v>
      </c>
      <c r="J10" s="111" t="s">
        <v>34</v>
      </c>
      <c r="K10" s="133"/>
      <c r="L10" s="115"/>
      <c r="M10" s="110"/>
      <c r="N10" s="132"/>
      <c r="O10" s="236" t="s">
        <v>225</v>
      </c>
      <c r="P10" s="121" t="s">
        <v>35</v>
      </c>
      <c r="Q10" s="97"/>
      <c r="R10" s="97"/>
    </row>
    <row r="11" spans="1:18" ht="72.599999999999994" thickBot="1">
      <c r="A11" s="493"/>
      <c r="B11" s="3" t="s">
        <v>8</v>
      </c>
      <c r="C11" s="155">
        <v>3</v>
      </c>
      <c r="D11" s="107"/>
      <c r="E11" s="67">
        <f t="shared" si="0"/>
        <v>3</v>
      </c>
      <c r="F11" s="116" t="s">
        <v>106</v>
      </c>
      <c r="G11" s="117" t="s">
        <v>125</v>
      </c>
      <c r="H11" s="243" t="s">
        <v>133</v>
      </c>
      <c r="I11" s="114" t="s">
        <v>39</v>
      </c>
      <c r="J11" s="115" t="s">
        <v>34</v>
      </c>
      <c r="K11" s="115"/>
      <c r="L11" s="115"/>
      <c r="M11" s="134"/>
      <c r="N11" s="114"/>
      <c r="O11" s="235" t="s">
        <v>226</v>
      </c>
      <c r="P11" s="125" t="s">
        <v>35</v>
      </c>
      <c r="Q11" s="97"/>
      <c r="R11" s="97"/>
    </row>
    <row r="12" spans="1:18" ht="29.25" customHeight="1" thickBot="1">
      <c r="A12" s="545" t="s">
        <v>145</v>
      </c>
      <c r="B12" s="196" t="s">
        <v>99</v>
      </c>
      <c r="C12" s="200"/>
      <c r="D12" s="197"/>
      <c r="E12" s="198">
        <f t="shared" si="0"/>
        <v>0</v>
      </c>
      <c r="F12" s="116"/>
      <c r="G12" s="117"/>
      <c r="H12" s="114"/>
      <c r="I12" s="114"/>
      <c r="J12" s="115"/>
      <c r="K12" s="115"/>
      <c r="L12" s="115"/>
      <c r="M12" s="134"/>
      <c r="N12" s="114"/>
      <c r="O12" s="124"/>
      <c r="P12" s="125"/>
      <c r="Q12" s="97"/>
      <c r="R12" s="97"/>
    </row>
    <row r="13" spans="1:18" ht="45" customHeight="1" thickBot="1">
      <c r="A13" s="546"/>
      <c r="B13" s="196" t="s">
        <v>100</v>
      </c>
      <c r="C13" s="200"/>
      <c r="D13" s="197"/>
      <c r="E13" s="198">
        <f t="shared" si="0"/>
        <v>0</v>
      </c>
      <c r="F13" s="116"/>
      <c r="G13" s="117"/>
      <c r="H13" s="114"/>
      <c r="I13" s="114"/>
      <c r="J13" s="115"/>
      <c r="K13" s="115"/>
      <c r="L13" s="115"/>
      <c r="M13" s="134"/>
      <c r="N13" s="114"/>
      <c r="O13" s="124"/>
      <c r="P13" s="125"/>
      <c r="Q13" s="97"/>
      <c r="R13" s="97"/>
    </row>
    <row r="14" spans="1:18" ht="126.6" thickBot="1">
      <c r="A14" s="54" t="s">
        <v>176</v>
      </c>
      <c r="B14" s="106" t="s">
        <v>338</v>
      </c>
      <c r="C14" s="155">
        <v>3</v>
      </c>
      <c r="D14" s="107"/>
      <c r="E14" s="67">
        <f t="shared" si="0"/>
        <v>3</v>
      </c>
      <c r="F14" s="116" t="s">
        <v>106</v>
      </c>
      <c r="G14" s="117" t="s">
        <v>125</v>
      </c>
      <c r="H14" s="242" t="s">
        <v>341</v>
      </c>
      <c r="I14" s="114" t="s">
        <v>39</v>
      </c>
      <c r="J14" s="115" t="s">
        <v>34</v>
      </c>
      <c r="K14" s="115"/>
      <c r="L14" s="115"/>
      <c r="M14" s="114"/>
      <c r="N14" s="114"/>
      <c r="O14" s="338" t="s">
        <v>559</v>
      </c>
      <c r="P14" s="125" t="s">
        <v>35</v>
      </c>
      <c r="Q14" s="97"/>
      <c r="R14" s="97"/>
    </row>
    <row r="15" spans="1:18" ht="100.95" customHeight="1" thickBot="1">
      <c r="A15" s="526" t="s">
        <v>9</v>
      </c>
      <c r="B15" s="223" t="s">
        <v>10</v>
      </c>
      <c r="C15" s="155">
        <v>5</v>
      </c>
      <c r="D15" s="107">
        <v>1</v>
      </c>
      <c r="E15" s="67">
        <f t="shared" si="0"/>
        <v>6</v>
      </c>
      <c r="F15" s="118" t="s">
        <v>361</v>
      </c>
      <c r="G15" s="117" t="s">
        <v>362</v>
      </c>
      <c r="H15" s="242" t="s">
        <v>122</v>
      </c>
      <c r="I15" s="114" t="s">
        <v>39</v>
      </c>
      <c r="J15" s="115" t="s">
        <v>34</v>
      </c>
      <c r="K15" s="115"/>
      <c r="L15" s="115"/>
      <c r="M15" s="114"/>
      <c r="N15" s="114"/>
      <c r="O15" s="235" t="s">
        <v>227</v>
      </c>
      <c r="P15" s="125" t="s">
        <v>35</v>
      </c>
      <c r="Q15" s="97"/>
      <c r="R15" s="97"/>
    </row>
    <row r="16" spans="1:18" ht="69.75" customHeight="1" thickBot="1">
      <c r="A16" s="493"/>
      <c r="B16" s="10" t="s">
        <v>11</v>
      </c>
      <c r="C16" s="155"/>
      <c r="D16" s="107">
        <v>1</v>
      </c>
      <c r="E16" s="67">
        <f t="shared" si="0"/>
        <v>1</v>
      </c>
      <c r="F16" s="116" t="s">
        <v>355</v>
      </c>
      <c r="G16" s="117" t="s">
        <v>360</v>
      </c>
      <c r="H16" s="242" t="s">
        <v>344</v>
      </c>
      <c r="I16" s="114" t="s">
        <v>39</v>
      </c>
      <c r="J16" s="115" t="s">
        <v>34</v>
      </c>
      <c r="K16" s="115"/>
      <c r="L16" s="115"/>
      <c r="M16" s="114"/>
      <c r="N16" s="114"/>
      <c r="O16" s="235" t="s">
        <v>228</v>
      </c>
      <c r="P16" s="125" t="s">
        <v>35</v>
      </c>
      <c r="Q16" s="97"/>
      <c r="R16" s="97"/>
    </row>
    <row r="17" spans="1:18" ht="51" customHeight="1" thickBot="1">
      <c r="A17" s="478" t="s">
        <v>12</v>
      </c>
      <c r="B17" s="3" t="s">
        <v>185</v>
      </c>
      <c r="C17" s="155">
        <v>2</v>
      </c>
      <c r="D17" s="107"/>
      <c r="E17" s="67">
        <f t="shared" si="0"/>
        <v>2</v>
      </c>
      <c r="F17" s="116" t="s">
        <v>353</v>
      </c>
      <c r="G17" s="117" t="s">
        <v>359</v>
      </c>
      <c r="H17" s="242" t="s">
        <v>136</v>
      </c>
      <c r="I17" s="114" t="s">
        <v>39</v>
      </c>
      <c r="J17" s="115" t="s">
        <v>34</v>
      </c>
      <c r="K17" s="115"/>
      <c r="L17" s="115"/>
      <c r="M17" s="114"/>
      <c r="N17" s="114"/>
      <c r="O17" s="235" t="s">
        <v>229</v>
      </c>
      <c r="P17" s="125" t="s">
        <v>35</v>
      </c>
      <c r="Q17" s="97"/>
      <c r="R17" s="97"/>
    </row>
    <row r="18" spans="1:18" ht="72.599999999999994" thickBot="1">
      <c r="A18" s="478"/>
      <c r="B18" s="3" t="s">
        <v>15</v>
      </c>
      <c r="C18" s="155">
        <v>1</v>
      </c>
      <c r="D18" s="107"/>
      <c r="E18" s="67">
        <f t="shared" si="0"/>
        <v>1</v>
      </c>
      <c r="F18" s="116" t="s">
        <v>355</v>
      </c>
      <c r="G18" s="117" t="s">
        <v>360</v>
      </c>
      <c r="H18" s="242" t="s">
        <v>343</v>
      </c>
      <c r="I18" s="114" t="s">
        <v>39</v>
      </c>
      <c r="J18" s="115" t="s">
        <v>34</v>
      </c>
      <c r="K18" s="115"/>
      <c r="L18" s="115"/>
      <c r="M18" s="114"/>
      <c r="N18" s="114"/>
      <c r="O18" s="235" t="s">
        <v>230</v>
      </c>
      <c r="P18" s="125" t="s">
        <v>35</v>
      </c>
      <c r="Q18" s="97"/>
      <c r="R18" s="97"/>
    </row>
    <row r="19" spans="1:18" ht="24.75" customHeight="1" thickBot="1">
      <c r="A19" s="478" t="s">
        <v>16</v>
      </c>
      <c r="B19" s="3" t="s">
        <v>17</v>
      </c>
      <c r="C19" s="155"/>
      <c r="D19" s="107"/>
      <c r="E19" s="67">
        <f t="shared" si="0"/>
        <v>0</v>
      </c>
      <c r="F19" s="116"/>
      <c r="G19" s="117"/>
      <c r="H19" s="114"/>
      <c r="I19" s="114"/>
      <c r="J19" s="115"/>
      <c r="K19" s="115"/>
      <c r="L19" s="115"/>
      <c r="M19" s="114"/>
      <c r="N19" s="114"/>
      <c r="O19" s="124"/>
      <c r="P19" s="125"/>
      <c r="Q19" s="97"/>
      <c r="R19" s="97"/>
    </row>
    <row r="20" spans="1:18" ht="24" customHeight="1" thickBot="1">
      <c r="A20" s="478"/>
      <c r="B20" s="3" t="s">
        <v>18</v>
      </c>
      <c r="C20" s="155"/>
      <c r="D20" s="107"/>
      <c r="E20" s="67">
        <f t="shared" si="0"/>
        <v>0</v>
      </c>
      <c r="F20" s="116"/>
      <c r="G20" s="117"/>
      <c r="H20" s="114"/>
      <c r="I20" s="114"/>
      <c r="J20" s="115"/>
      <c r="K20" s="115"/>
      <c r="L20" s="115"/>
      <c r="M20" s="114"/>
      <c r="N20" s="114"/>
      <c r="O20" s="124"/>
      <c r="P20" s="125"/>
      <c r="Q20" s="97"/>
      <c r="R20" s="97"/>
    </row>
    <row r="21" spans="1:18" ht="108.6" thickBot="1">
      <c r="A21" s="478"/>
      <c r="B21" s="3" t="s">
        <v>19</v>
      </c>
      <c r="C21" s="155">
        <v>1</v>
      </c>
      <c r="D21" s="107"/>
      <c r="E21" s="67">
        <f t="shared" si="0"/>
        <v>1</v>
      </c>
      <c r="F21" s="116" t="s">
        <v>355</v>
      </c>
      <c r="G21" s="117" t="s">
        <v>360</v>
      </c>
      <c r="H21" s="242" t="s">
        <v>345</v>
      </c>
      <c r="I21" s="114" t="s">
        <v>39</v>
      </c>
      <c r="J21" s="115" t="s">
        <v>34</v>
      </c>
      <c r="K21" s="115"/>
      <c r="L21" s="115"/>
      <c r="M21" s="114"/>
      <c r="N21" s="114"/>
      <c r="O21" s="235" t="s">
        <v>231</v>
      </c>
      <c r="P21" s="125" t="s">
        <v>35</v>
      </c>
      <c r="Q21" s="97"/>
      <c r="R21" s="97"/>
    </row>
    <row r="22" spans="1:18" ht="108.6" thickBot="1">
      <c r="A22" s="478" t="s">
        <v>146</v>
      </c>
      <c r="B22" s="563"/>
      <c r="C22" s="155">
        <v>1</v>
      </c>
      <c r="D22" s="107"/>
      <c r="E22" s="67">
        <f t="shared" ref="E22" si="1">C22+D22</f>
        <v>1</v>
      </c>
      <c r="F22" s="116" t="s">
        <v>355</v>
      </c>
      <c r="G22" s="117" t="s">
        <v>360</v>
      </c>
      <c r="H22" s="242" t="s">
        <v>493</v>
      </c>
      <c r="I22" s="114" t="s">
        <v>39</v>
      </c>
      <c r="J22" s="115" t="s">
        <v>378</v>
      </c>
      <c r="K22" s="115"/>
      <c r="L22" s="115"/>
      <c r="M22" s="114"/>
      <c r="N22" s="114"/>
      <c r="O22" s="339" t="s">
        <v>557</v>
      </c>
      <c r="P22" s="125"/>
      <c r="Q22" s="97" t="s">
        <v>35</v>
      </c>
      <c r="R22" s="97"/>
    </row>
    <row r="23" spans="1:18" ht="54.6" thickBot="1">
      <c r="A23" s="478" t="s">
        <v>20</v>
      </c>
      <c r="B23" s="3" t="s">
        <v>21</v>
      </c>
      <c r="C23" s="155">
        <v>1</v>
      </c>
      <c r="D23" s="107"/>
      <c r="E23" s="67">
        <f t="shared" si="0"/>
        <v>1</v>
      </c>
      <c r="F23" s="116" t="s">
        <v>355</v>
      </c>
      <c r="G23" s="117" t="s">
        <v>360</v>
      </c>
      <c r="H23" s="242" t="s">
        <v>346</v>
      </c>
      <c r="I23" s="114" t="s">
        <v>39</v>
      </c>
      <c r="J23" s="115" t="s">
        <v>481</v>
      </c>
      <c r="K23" s="115"/>
      <c r="L23" s="115"/>
      <c r="M23" s="114"/>
      <c r="N23" s="114"/>
      <c r="O23" s="235" t="s">
        <v>233</v>
      </c>
      <c r="P23" s="125" t="s">
        <v>35</v>
      </c>
      <c r="Q23" s="97"/>
      <c r="R23" s="97"/>
    </row>
    <row r="24" spans="1:18" ht="72.599999999999994" thickBot="1">
      <c r="A24" s="478"/>
      <c r="B24" s="3" t="s">
        <v>26</v>
      </c>
      <c r="C24" s="155">
        <v>1</v>
      </c>
      <c r="D24" s="107"/>
      <c r="E24" s="67">
        <f>C24+D24</f>
        <v>1</v>
      </c>
      <c r="F24" s="116" t="s">
        <v>355</v>
      </c>
      <c r="G24" s="117" t="s">
        <v>360</v>
      </c>
      <c r="H24" s="242" t="s">
        <v>348</v>
      </c>
      <c r="I24" s="114" t="s">
        <v>39</v>
      </c>
      <c r="J24" s="115" t="s">
        <v>483</v>
      </c>
      <c r="K24" s="115"/>
      <c r="L24" s="115"/>
      <c r="M24" s="114"/>
      <c r="N24" s="114"/>
      <c r="O24" s="237" t="s">
        <v>232</v>
      </c>
      <c r="P24" s="83" t="s">
        <v>35</v>
      </c>
      <c r="Q24" s="97"/>
      <c r="R24" s="97"/>
    </row>
    <row r="25" spans="1:18" ht="72.599999999999994" thickBot="1">
      <c r="A25" s="2" t="s">
        <v>23</v>
      </c>
      <c r="B25" s="3" t="s">
        <v>23</v>
      </c>
      <c r="C25" s="155">
        <v>2</v>
      </c>
      <c r="D25" s="107"/>
      <c r="E25" s="67">
        <f t="shared" si="0"/>
        <v>2</v>
      </c>
      <c r="F25" s="116" t="s">
        <v>353</v>
      </c>
      <c r="G25" s="117" t="s">
        <v>359</v>
      </c>
      <c r="H25" s="242" t="s">
        <v>347</v>
      </c>
      <c r="I25" s="114" t="s">
        <v>39</v>
      </c>
      <c r="J25" s="115" t="s">
        <v>34</v>
      </c>
      <c r="K25" s="115"/>
      <c r="L25" s="115"/>
      <c r="M25" s="114"/>
      <c r="N25" s="114"/>
      <c r="O25" s="235" t="s">
        <v>234</v>
      </c>
      <c r="P25" s="83" t="s">
        <v>35</v>
      </c>
      <c r="Q25" s="97"/>
      <c r="R25" s="97"/>
    </row>
    <row r="26" spans="1:18" ht="114.6" customHeight="1" thickBot="1">
      <c r="A26" s="478" t="s">
        <v>27</v>
      </c>
      <c r="B26" s="3" t="s">
        <v>24</v>
      </c>
      <c r="C26" s="155">
        <v>0</v>
      </c>
      <c r="D26" s="107">
        <v>1</v>
      </c>
      <c r="E26" s="67">
        <f t="shared" si="0"/>
        <v>1</v>
      </c>
      <c r="F26" s="116" t="s">
        <v>355</v>
      </c>
      <c r="G26" s="117" t="s">
        <v>360</v>
      </c>
      <c r="H26" s="242" t="s">
        <v>377</v>
      </c>
      <c r="I26" s="114" t="s">
        <v>39</v>
      </c>
      <c r="J26" s="115" t="s">
        <v>34</v>
      </c>
      <c r="K26" s="115"/>
      <c r="L26" s="115"/>
      <c r="M26" s="114"/>
      <c r="N26" s="114"/>
      <c r="O26" s="235" t="s">
        <v>236</v>
      </c>
      <c r="P26" s="83" t="s">
        <v>35</v>
      </c>
      <c r="Q26" s="97"/>
      <c r="R26" s="97"/>
    </row>
    <row r="27" spans="1:18" ht="56.25" customHeight="1" thickBot="1">
      <c r="A27" s="478"/>
      <c r="B27" s="3" t="s">
        <v>25</v>
      </c>
      <c r="C27" s="155">
        <v>2</v>
      </c>
      <c r="D27" s="107">
        <v>1</v>
      </c>
      <c r="E27" s="67">
        <f t="shared" si="0"/>
        <v>3</v>
      </c>
      <c r="F27" s="116" t="s">
        <v>106</v>
      </c>
      <c r="G27" s="117" t="s">
        <v>125</v>
      </c>
      <c r="H27" s="242" t="s">
        <v>350</v>
      </c>
      <c r="I27" s="114" t="s">
        <v>39</v>
      </c>
      <c r="J27" s="115" t="s">
        <v>34</v>
      </c>
      <c r="K27" s="115"/>
      <c r="L27" s="115"/>
      <c r="M27" s="114"/>
      <c r="N27" s="114"/>
      <c r="O27" s="235" t="s">
        <v>235</v>
      </c>
      <c r="P27" s="83" t="s">
        <v>35</v>
      </c>
      <c r="Q27" s="97"/>
      <c r="R27" s="97"/>
    </row>
    <row r="28" spans="1:18" ht="18.600000000000001" thickBot="1">
      <c r="A28" s="21"/>
      <c r="B28" s="10"/>
      <c r="C28" s="155"/>
      <c r="D28" s="107"/>
      <c r="E28" s="67">
        <f t="shared" si="0"/>
        <v>0</v>
      </c>
      <c r="F28" s="116"/>
      <c r="G28" s="117"/>
      <c r="H28" s="114"/>
      <c r="I28" s="114"/>
      <c r="J28" s="115"/>
      <c r="K28" s="115"/>
      <c r="L28" s="115"/>
      <c r="M28" s="114"/>
      <c r="N28" s="114"/>
      <c r="O28" s="124"/>
      <c r="P28" s="83"/>
      <c r="Q28" s="97"/>
      <c r="R28" s="97"/>
    </row>
    <row r="29" spans="1:18" ht="18.600000000000001" thickBot="1">
      <c r="A29" s="21"/>
      <c r="B29" s="10"/>
      <c r="C29" s="155"/>
      <c r="D29" s="107"/>
      <c r="E29" s="67">
        <f t="shared" si="0"/>
        <v>0</v>
      </c>
      <c r="F29" s="116"/>
      <c r="G29" s="117"/>
      <c r="H29" s="114"/>
      <c r="I29" s="114"/>
      <c r="J29" s="115"/>
      <c r="K29" s="115"/>
      <c r="L29" s="115"/>
      <c r="M29" s="114"/>
      <c r="N29" s="114"/>
      <c r="O29" s="124"/>
      <c r="P29" s="83"/>
      <c r="Q29" s="97"/>
      <c r="R29" s="97"/>
    </row>
    <row r="30" spans="1:18" ht="18.600000000000001" thickBot="1">
      <c r="A30" s="21"/>
      <c r="B30" s="10"/>
      <c r="C30" s="155"/>
      <c r="D30" s="107"/>
      <c r="E30" s="67">
        <f t="shared" si="0"/>
        <v>0</v>
      </c>
      <c r="F30" s="116"/>
      <c r="G30" s="117"/>
      <c r="H30" s="114"/>
      <c r="I30" s="114"/>
      <c r="J30" s="115"/>
      <c r="K30" s="115"/>
      <c r="L30" s="115"/>
      <c r="M30" s="114"/>
      <c r="N30" s="114"/>
      <c r="O30" s="124"/>
      <c r="P30" s="125"/>
      <c r="Q30" s="97"/>
      <c r="R30" s="97"/>
    </row>
    <row r="31" spans="1:18" ht="36" customHeight="1" thickBot="1">
      <c r="A31" s="527" t="s">
        <v>83</v>
      </c>
      <c r="B31" s="528"/>
      <c r="C31" s="214"/>
      <c r="D31" s="66"/>
      <c r="E31" s="67"/>
      <c r="F31" s="116"/>
      <c r="G31" s="117"/>
      <c r="H31" s="114"/>
      <c r="I31" s="114"/>
      <c r="J31" s="115"/>
      <c r="K31" s="81"/>
      <c r="L31" s="81"/>
      <c r="M31" s="65"/>
      <c r="N31" s="65"/>
      <c r="O31" s="124"/>
      <c r="P31" s="83"/>
      <c r="Q31" s="97"/>
      <c r="R31" s="97"/>
    </row>
    <row r="32" spans="1:18" ht="63" thickBot="1">
      <c r="A32" s="529" t="s">
        <v>381</v>
      </c>
      <c r="B32" s="530"/>
      <c r="C32" s="214"/>
      <c r="D32" s="107">
        <v>1</v>
      </c>
      <c r="E32" s="67">
        <f t="shared" ref="E32:E39" si="2">D32</f>
        <v>1</v>
      </c>
      <c r="F32" s="116" t="s">
        <v>355</v>
      </c>
      <c r="G32" s="117" t="s">
        <v>360</v>
      </c>
      <c r="H32" s="114" t="s">
        <v>382</v>
      </c>
      <c r="I32" s="114" t="s">
        <v>39</v>
      </c>
      <c r="J32" s="115" t="s">
        <v>107</v>
      </c>
      <c r="K32" s="81"/>
      <c r="L32" s="81"/>
      <c r="M32" s="65"/>
      <c r="N32" s="65"/>
      <c r="O32" s="124"/>
      <c r="P32" s="83"/>
      <c r="Q32" s="97"/>
      <c r="R32" s="97"/>
    </row>
    <row r="33" spans="1:18" ht="18.600000000000001" thickBot="1">
      <c r="A33" s="529"/>
      <c r="B33" s="530"/>
      <c r="C33" s="214"/>
      <c r="D33" s="107"/>
      <c r="E33" s="67">
        <f t="shared" si="2"/>
        <v>0</v>
      </c>
      <c r="F33" s="116"/>
      <c r="G33" s="117"/>
      <c r="H33" s="114"/>
      <c r="I33" s="114"/>
      <c r="J33" s="115"/>
      <c r="K33" s="81"/>
      <c r="L33" s="81"/>
      <c r="M33" s="65"/>
      <c r="N33" s="65"/>
      <c r="O33" s="124"/>
      <c r="P33" s="83"/>
      <c r="Q33" s="97"/>
      <c r="R33" s="97"/>
    </row>
    <row r="34" spans="1:18" ht="18.600000000000001" thickBot="1">
      <c r="A34" s="529"/>
      <c r="B34" s="530"/>
      <c r="C34" s="214"/>
      <c r="D34" s="107"/>
      <c r="E34" s="67">
        <f t="shared" si="2"/>
        <v>0</v>
      </c>
      <c r="F34" s="116"/>
      <c r="G34" s="117"/>
      <c r="H34" s="114"/>
      <c r="I34" s="114"/>
      <c r="J34" s="115"/>
      <c r="K34" s="81"/>
      <c r="L34" s="81"/>
      <c r="M34" s="65"/>
      <c r="N34" s="65"/>
      <c r="O34" s="124"/>
      <c r="P34" s="83"/>
      <c r="Q34" s="97"/>
      <c r="R34" s="97"/>
    </row>
    <row r="35" spans="1:18" ht="18.600000000000001" thickBot="1">
      <c r="A35" s="530"/>
      <c r="B35" s="531"/>
      <c r="C35" s="214"/>
      <c r="D35" s="107"/>
      <c r="E35" s="67">
        <f t="shared" si="2"/>
        <v>0</v>
      </c>
      <c r="F35" s="116"/>
      <c r="G35" s="117"/>
      <c r="H35" s="114"/>
      <c r="I35" s="114"/>
      <c r="J35" s="115"/>
      <c r="K35" s="81"/>
      <c r="L35" s="81"/>
      <c r="M35" s="65"/>
      <c r="N35" s="65"/>
      <c r="O35" s="124"/>
      <c r="P35" s="83"/>
      <c r="Q35" s="97"/>
      <c r="R35" s="97"/>
    </row>
    <row r="36" spans="1:18" ht="18.600000000000001" thickBot="1">
      <c r="A36" s="530"/>
      <c r="B36" s="531"/>
      <c r="C36" s="214"/>
      <c r="D36" s="107"/>
      <c r="E36" s="67">
        <f t="shared" si="2"/>
        <v>0</v>
      </c>
      <c r="F36" s="116"/>
      <c r="G36" s="117"/>
      <c r="H36" s="114"/>
      <c r="I36" s="114"/>
      <c r="J36" s="115"/>
      <c r="K36" s="81"/>
      <c r="L36" s="81"/>
      <c r="M36" s="65"/>
      <c r="N36" s="65"/>
      <c r="O36" s="124"/>
      <c r="P36" s="83"/>
      <c r="Q36" s="97"/>
      <c r="R36" s="97"/>
    </row>
    <row r="37" spans="1:18" ht="18.600000000000001" thickBot="1">
      <c r="A37" s="529"/>
      <c r="B37" s="530"/>
      <c r="C37" s="214"/>
      <c r="D37" s="107"/>
      <c r="E37" s="67">
        <f t="shared" si="2"/>
        <v>0</v>
      </c>
      <c r="F37" s="116"/>
      <c r="G37" s="117"/>
      <c r="H37" s="114"/>
      <c r="I37" s="114"/>
      <c r="J37" s="115"/>
      <c r="K37" s="81"/>
      <c r="L37" s="81"/>
      <c r="M37" s="65"/>
      <c r="N37" s="65"/>
      <c r="O37" s="124"/>
      <c r="P37" s="83"/>
      <c r="Q37" s="97"/>
      <c r="R37" s="97"/>
    </row>
    <row r="38" spans="1:18" ht="18.600000000000001" thickBot="1">
      <c r="A38" s="529"/>
      <c r="B38" s="530"/>
      <c r="C38" s="214"/>
      <c r="D38" s="107"/>
      <c r="E38" s="67">
        <f t="shared" si="2"/>
        <v>0</v>
      </c>
      <c r="F38" s="116"/>
      <c r="G38" s="117"/>
      <c r="H38" s="114"/>
      <c r="I38" s="114"/>
      <c r="J38" s="115"/>
      <c r="K38" s="81"/>
      <c r="L38" s="81"/>
      <c r="M38" s="65"/>
      <c r="N38" s="65"/>
      <c r="O38" s="124"/>
      <c r="P38" s="83"/>
      <c r="Q38" s="97"/>
      <c r="R38" s="97"/>
    </row>
    <row r="39" spans="1:18" ht="18.600000000000001" thickBot="1">
      <c r="A39" s="524"/>
      <c r="B39" s="525"/>
      <c r="C39" s="214"/>
      <c r="D39" s="107"/>
      <c r="E39" s="67">
        <f t="shared" si="2"/>
        <v>0</v>
      </c>
      <c r="F39" s="116"/>
      <c r="G39" s="117"/>
      <c r="H39" s="114"/>
      <c r="I39" s="114"/>
      <c r="J39" s="115"/>
      <c r="K39" s="81"/>
      <c r="L39" s="81"/>
      <c r="M39" s="65"/>
      <c r="N39" s="65"/>
      <c r="O39" s="124"/>
      <c r="P39" s="83"/>
      <c r="Q39" s="97"/>
      <c r="R39" s="97"/>
    </row>
    <row r="40" spans="1:18" ht="31.2" thickBot="1">
      <c r="A40" s="476" t="s">
        <v>28</v>
      </c>
      <c r="B40" s="477"/>
      <c r="C40" s="48">
        <f>SUM(C10:C39)</f>
        <v>27</v>
      </c>
      <c r="D40" s="48">
        <f>SUM(D10:D39)</f>
        <v>5</v>
      </c>
      <c r="E40" s="48">
        <f>C40+D40</f>
        <v>32</v>
      </c>
      <c r="F40" s="22" t="s">
        <v>49</v>
      </c>
      <c r="G40" s="23" t="s">
        <v>50</v>
      </c>
      <c r="P40" s="71"/>
    </row>
    <row r="41" spans="1:18" ht="21.6" thickBot="1">
      <c r="A41" s="7" t="s">
        <v>36</v>
      </c>
      <c r="B41" s="7"/>
      <c r="C41" s="20">
        <v>27</v>
      </c>
      <c r="D41" s="20">
        <v>2</v>
      </c>
      <c r="E41" s="20">
        <v>29</v>
      </c>
      <c r="F41" s="19">
        <v>9</v>
      </c>
      <c r="G41" s="19">
        <v>38</v>
      </c>
      <c r="P41" s="71"/>
    </row>
    <row r="42" spans="1:18" ht="21.6" thickBot="1">
      <c r="A42" s="7" t="s">
        <v>37</v>
      </c>
      <c r="B42" s="7"/>
      <c r="C42" s="20">
        <v>27</v>
      </c>
      <c r="D42" s="20">
        <v>5</v>
      </c>
      <c r="E42" s="20">
        <v>32</v>
      </c>
      <c r="F42" s="19">
        <v>6</v>
      </c>
      <c r="G42" s="19">
        <v>38</v>
      </c>
      <c r="P42" s="71"/>
    </row>
    <row r="44" spans="1:18" ht="42" customHeight="1">
      <c r="C44" s="547"/>
      <c r="D44" s="548"/>
      <c r="E44" s="548"/>
      <c r="F44" s="548"/>
      <c r="G44" s="548"/>
      <c r="H44" s="548"/>
      <c r="I44" s="548"/>
      <c r="J44" s="548"/>
      <c r="K44" s="548"/>
      <c r="L44" s="548"/>
      <c r="M44" s="548"/>
    </row>
    <row r="45" spans="1:18" ht="15" thickBot="1"/>
    <row r="46" spans="1:18" ht="48.75" customHeight="1" thickBot="1">
      <c r="A46" s="26" t="s">
        <v>51</v>
      </c>
      <c r="B46" s="229" t="s">
        <v>174</v>
      </c>
      <c r="C46" s="95" t="s">
        <v>59</v>
      </c>
      <c r="D46" s="473" t="s">
        <v>53</v>
      </c>
      <c r="E46" s="474"/>
      <c r="F46" s="474"/>
      <c r="G46" s="475"/>
      <c r="H46" s="471" t="s">
        <v>61</v>
      </c>
      <c r="I46" s="472"/>
      <c r="J46" s="472"/>
      <c r="K46" s="472"/>
    </row>
    <row r="47" spans="1:18" s="12" customFormat="1" ht="63" customHeight="1" thickBot="1">
      <c r="A47" s="417" t="s">
        <v>166</v>
      </c>
      <c r="B47" s="280" t="s">
        <v>536</v>
      </c>
      <c r="C47" s="292">
        <v>1</v>
      </c>
      <c r="D47" s="507" t="s">
        <v>405</v>
      </c>
      <c r="E47" s="507"/>
      <c r="F47" s="507"/>
      <c r="G47" s="508"/>
      <c r="H47" s="519" t="s">
        <v>410</v>
      </c>
      <c r="I47" s="520"/>
      <c r="J47" s="520"/>
      <c r="K47" s="520"/>
    </row>
    <row r="48" spans="1:18" s="12" customFormat="1" ht="82.8">
      <c r="A48" s="414" t="s">
        <v>166</v>
      </c>
      <c r="B48" s="415" t="s">
        <v>615</v>
      </c>
      <c r="C48" s="416">
        <v>1</v>
      </c>
      <c r="D48" s="554" t="s">
        <v>405</v>
      </c>
      <c r="E48" s="554"/>
      <c r="F48" s="554"/>
      <c r="G48" s="555"/>
      <c r="H48" s="556" t="s">
        <v>410</v>
      </c>
      <c r="I48" s="557"/>
      <c r="J48" s="557"/>
      <c r="K48" s="557"/>
    </row>
    <row r="49" spans="1:11" s="12" customFormat="1" ht="138.6" thickBot="1">
      <c r="A49" s="418" t="s">
        <v>167</v>
      </c>
      <c r="B49" s="195" t="s">
        <v>626</v>
      </c>
      <c r="C49" s="194">
        <v>1</v>
      </c>
      <c r="D49" s="551" t="s">
        <v>405</v>
      </c>
      <c r="E49" s="552"/>
      <c r="F49" s="552"/>
      <c r="G49" s="553"/>
      <c r="H49" s="549" t="s">
        <v>410</v>
      </c>
      <c r="I49" s="550"/>
      <c r="J49" s="550"/>
      <c r="K49" s="550"/>
    </row>
    <row r="50" spans="1:11" s="12" customFormat="1" ht="109.8" thickBot="1">
      <c r="A50" s="418" t="s">
        <v>167</v>
      </c>
      <c r="B50" s="410" t="s">
        <v>616</v>
      </c>
      <c r="C50" s="194">
        <v>1</v>
      </c>
      <c r="D50" s="506" t="s">
        <v>405</v>
      </c>
      <c r="E50" s="507"/>
      <c r="F50" s="507"/>
      <c r="G50" s="508"/>
      <c r="H50" s="519" t="s">
        <v>410</v>
      </c>
      <c r="I50" s="520"/>
      <c r="J50" s="520"/>
      <c r="K50" s="520"/>
    </row>
    <row r="51" spans="1:11" s="12" customFormat="1" ht="63" thickBot="1">
      <c r="A51" s="94" t="s">
        <v>169</v>
      </c>
      <c r="B51" s="321" t="s">
        <v>537</v>
      </c>
      <c r="C51" s="30">
        <v>1</v>
      </c>
      <c r="D51" s="506" t="s">
        <v>405</v>
      </c>
      <c r="E51" s="507"/>
      <c r="F51" s="507"/>
      <c r="G51" s="508"/>
      <c r="H51" s="521" t="s">
        <v>410</v>
      </c>
      <c r="I51" s="522"/>
      <c r="J51" s="522"/>
      <c r="K51" s="523"/>
    </row>
    <row r="52" spans="1:11" s="12" customFormat="1" ht="152.4" thickBot="1">
      <c r="A52" s="53" t="s">
        <v>169</v>
      </c>
      <c r="B52" s="321" t="s">
        <v>643</v>
      </c>
      <c r="C52" s="30">
        <v>1</v>
      </c>
      <c r="D52" s="506" t="s">
        <v>405</v>
      </c>
      <c r="E52" s="507"/>
      <c r="F52" s="507"/>
      <c r="G52" s="508"/>
      <c r="H52" s="519" t="s">
        <v>410</v>
      </c>
      <c r="I52" s="520"/>
      <c r="J52" s="520"/>
      <c r="K52" s="520"/>
    </row>
    <row r="53" spans="1:11" s="12" customFormat="1" ht="63" thickBot="1">
      <c r="A53" s="53" t="s">
        <v>170</v>
      </c>
      <c r="B53" s="321" t="s">
        <v>538</v>
      </c>
      <c r="C53" s="30">
        <v>1</v>
      </c>
      <c r="D53" s="506" t="s">
        <v>405</v>
      </c>
      <c r="E53" s="507"/>
      <c r="F53" s="507"/>
      <c r="G53" s="508"/>
      <c r="H53" s="521" t="s">
        <v>413</v>
      </c>
      <c r="I53" s="522"/>
      <c r="J53" s="522"/>
      <c r="K53" s="523"/>
    </row>
    <row r="54" spans="1:11" s="12" customFormat="1" ht="63" thickBot="1">
      <c r="A54" s="53" t="s">
        <v>170</v>
      </c>
      <c r="B54" s="321" t="s">
        <v>539</v>
      </c>
      <c r="C54" s="30">
        <v>1</v>
      </c>
      <c r="D54" s="506" t="s">
        <v>405</v>
      </c>
      <c r="E54" s="507"/>
      <c r="F54" s="507"/>
      <c r="G54" s="508"/>
      <c r="H54" s="519" t="s">
        <v>412</v>
      </c>
      <c r="I54" s="520"/>
      <c r="J54" s="520"/>
      <c r="K54" s="520"/>
    </row>
    <row r="55" spans="1:11" s="12" customFormat="1" ht="63" thickBot="1">
      <c r="A55" s="53" t="s">
        <v>170</v>
      </c>
      <c r="B55" s="407" t="s">
        <v>617</v>
      </c>
      <c r="C55" s="30">
        <v>1</v>
      </c>
      <c r="D55" s="506" t="s">
        <v>405</v>
      </c>
      <c r="E55" s="507"/>
      <c r="F55" s="507"/>
      <c r="G55" s="508"/>
      <c r="H55" s="519" t="s">
        <v>412</v>
      </c>
      <c r="I55" s="520"/>
      <c r="J55" s="520"/>
      <c r="K55" s="520"/>
    </row>
    <row r="56" spans="1:11" s="12" customFormat="1" ht="111" thickBot="1">
      <c r="A56" s="53" t="s">
        <v>172</v>
      </c>
      <c r="B56" s="321" t="s">
        <v>540</v>
      </c>
      <c r="C56" s="30">
        <v>1</v>
      </c>
      <c r="D56" s="506" t="s">
        <v>405</v>
      </c>
      <c r="E56" s="507"/>
      <c r="F56" s="507"/>
      <c r="G56" s="508"/>
      <c r="H56" s="519" t="s">
        <v>409</v>
      </c>
      <c r="I56" s="520"/>
      <c r="J56" s="520"/>
      <c r="K56" s="520"/>
    </row>
    <row r="57" spans="1:11" s="12" customFormat="1" ht="97.2" thickBot="1">
      <c r="A57" s="53" t="s">
        <v>173</v>
      </c>
      <c r="B57" s="321" t="s">
        <v>619</v>
      </c>
      <c r="C57" s="30">
        <v>2</v>
      </c>
      <c r="D57" s="506" t="s">
        <v>405</v>
      </c>
      <c r="E57" s="507"/>
      <c r="F57" s="507"/>
      <c r="G57" s="508"/>
      <c r="H57" s="519" t="s">
        <v>410</v>
      </c>
      <c r="I57" s="520"/>
      <c r="J57" s="520"/>
      <c r="K57" s="520"/>
    </row>
    <row r="58" spans="1:11" s="12" customFormat="1" ht="69.599999999999994" thickBot="1">
      <c r="A58" s="53" t="s">
        <v>173</v>
      </c>
      <c r="B58" s="321" t="s">
        <v>618</v>
      </c>
      <c r="C58" s="30">
        <v>2</v>
      </c>
      <c r="D58" s="506" t="s">
        <v>420</v>
      </c>
      <c r="E58" s="507"/>
      <c r="F58" s="507"/>
      <c r="G58" s="508"/>
      <c r="H58" s="519" t="s">
        <v>410</v>
      </c>
      <c r="I58" s="520"/>
      <c r="J58" s="520"/>
      <c r="K58" s="520"/>
    </row>
    <row r="59" spans="1:11" s="12" customFormat="1" ht="16.2" thickBot="1">
      <c r="A59" s="29"/>
      <c r="B59" s="42"/>
      <c r="C59" s="30"/>
      <c r="D59" s="506"/>
      <c r="E59" s="507"/>
      <c r="F59" s="507"/>
      <c r="G59" s="508"/>
      <c r="H59" s="519"/>
      <c r="I59" s="520"/>
      <c r="J59" s="520"/>
      <c r="K59" s="520"/>
    </row>
    <row r="60" spans="1:11" s="12" customFormat="1" ht="16.2" thickBot="1">
      <c r="A60" s="29"/>
      <c r="B60" s="42"/>
      <c r="C60" s="30"/>
      <c r="D60" s="506"/>
      <c r="E60" s="507"/>
      <c r="F60" s="507"/>
      <c r="G60" s="508"/>
      <c r="H60" s="519"/>
      <c r="I60" s="520"/>
      <c r="J60" s="520"/>
      <c r="K60" s="520"/>
    </row>
    <row r="61" spans="1:11" s="12" customFormat="1" ht="16.2" thickBot="1">
      <c r="A61" s="29"/>
      <c r="B61" s="42"/>
      <c r="C61" s="30"/>
      <c r="D61" s="506"/>
      <c r="E61" s="507"/>
      <c r="F61" s="507"/>
      <c r="G61" s="508"/>
      <c r="H61" s="519"/>
      <c r="I61" s="520"/>
      <c r="J61" s="520"/>
      <c r="K61" s="520"/>
    </row>
    <row r="62" spans="1:11" s="12" customFormat="1" ht="16.2" thickBot="1">
      <c r="A62" s="29"/>
      <c r="B62" s="42"/>
      <c r="C62" s="30"/>
      <c r="D62" s="506"/>
      <c r="E62" s="507"/>
      <c r="F62" s="507"/>
      <c r="G62" s="508"/>
      <c r="H62" s="519"/>
      <c r="I62" s="520"/>
      <c r="J62" s="520"/>
      <c r="K62" s="520"/>
    </row>
    <row r="63" spans="1:11" s="12" customFormat="1" ht="16.2" thickBot="1">
      <c r="A63" s="29"/>
      <c r="B63" s="42"/>
      <c r="C63" s="30"/>
      <c r="D63" s="506"/>
      <c r="E63" s="507"/>
      <c r="F63" s="507"/>
      <c r="G63" s="508"/>
      <c r="H63" s="519"/>
      <c r="I63" s="520"/>
      <c r="J63" s="520"/>
      <c r="K63" s="520"/>
    </row>
    <row r="64" spans="1:11" s="12" customFormat="1" ht="16.2" thickBot="1">
      <c r="A64" s="29"/>
      <c r="B64" s="42"/>
      <c r="C64" s="30"/>
      <c r="D64" s="506"/>
      <c r="E64" s="507"/>
      <c r="F64" s="507"/>
      <c r="G64" s="508"/>
      <c r="H64" s="519"/>
      <c r="I64" s="520"/>
      <c r="J64" s="520"/>
      <c r="K64" s="520"/>
    </row>
    <row r="65" spans="1:11" s="12" customFormat="1" ht="16.2" thickBot="1">
      <c r="A65" s="29"/>
      <c r="B65" s="42"/>
      <c r="C65" s="30"/>
      <c r="D65" s="506"/>
      <c r="E65" s="507"/>
      <c r="F65" s="507"/>
      <c r="G65" s="508"/>
      <c r="H65" s="519"/>
      <c r="I65" s="520"/>
      <c r="J65" s="520"/>
      <c r="K65" s="520"/>
    </row>
    <row r="66" spans="1:11" ht="18.600000000000001" thickBot="1">
      <c r="B66" s="24" t="s">
        <v>28</v>
      </c>
      <c r="C66" s="25">
        <f>SUM(C47:C65)</f>
        <v>14</v>
      </c>
    </row>
  </sheetData>
  <sheetProtection formatRows="0"/>
  <mergeCells count="78">
    <mergeCell ref="A17:A18"/>
    <mergeCell ref="A22:B22"/>
    <mergeCell ref="A32:B32"/>
    <mergeCell ref="A23:A24"/>
    <mergeCell ref="A26:A27"/>
    <mergeCell ref="A31:B31"/>
    <mergeCell ref="O7:R7"/>
    <mergeCell ref="P8:R8"/>
    <mergeCell ref="A7:A9"/>
    <mergeCell ref="A19:A21"/>
    <mergeCell ref="C2:N2"/>
    <mergeCell ref="O8:O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  <mergeCell ref="M8:M9"/>
    <mergeCell ref="N8:N9"/>
    <mergeCell ref="H65:K65"/>
    <mergeCell ref="H58:K58"/>
    <mergeCell ref="H59:K59"/>
    <mergeCell ref="H60:K60"/>
    <mergeCell ref="H61:K61"/>
    <mergeCell ref="H62:K62"/>
    <mergeCell ref="H63:K63"/>
    <mergeCell ref="H64:K64"/>
    <mergeCell ref="H57:K57"/>
    <mergeCell ref="H48:K48"/>
    <mergeCell ref="H50:K50"/>
    <mergeCell ref="H54:K54"/>
    <mergeCell ref="H56:K56"/>
    <mergeCell ref="D52:G52"/>
    <mergeCell ref="C44:M44"/>
    <mergeCell ref="H46:K46"/>
    <mergeCell ref="H47:K47"/>
    <mergeCell ref="H49:K49"/>
    <mergeCell ref="H52:K52"/>
    <mergeCell ref="H51:K51"/>
    <mergeCell ref="D49:G49"/>
    <mergeCell ref="D51:G51"/>
    <mergeCell ref="D46:G46"/>
    <mergeCell ref="D47:G47"/>
    <mergeCell ref="D48:G48"/>
    <mergeCell ref="D50:G50"/>
    <mergeCell ref="D55:G55"/>
    <mergeCell ref="H55:K55"/>
    <mergeCell ref="D65:G6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C6:E6"/>
    <mergeCell ref="A15:A16"/>
    <mergeCell ref="D54:G54"/>
    <mergeCell ref="K8:L8"/>
    <mergeCell ref="A40:B40"/>
    <mergeCell ref="A38:B38"/>
    <mergeCell ref="A39:B39"/>
    <mergeCell ref="A35:B35"/>
    <mergeCell ref="A36:B36"/>
    <mergeCell ref="A33:B33"/>
    <mergeCell ref="A34:B34"/>
    <mergeCell ref="A37:B37"/>
    <mergeCell ref="A10:A11"/>
    <mergeCell ref="A12:A13"/>
    <mergeCell ref="D53:G53"/>
    <mergeCell ref="H53:K53"/>
  </mergeCells>
  <hyperlinks>
    <hyperlink ref="H10" r:id="rId1"/>
    <hyperlink ref="H14" r:id="rId2"/>
    <hyperlink ref="H17" r:id="rId3"/>
    <hyperlink ref="H16" r:id="rId4"/>
    <hyperlink ref="H18" r:id="rId5"/>
    <hyperlink ref="H15" r:id="rId6"/>
    <hyperlink ref="H21" r:id="rId7"/>
    <hyperlink ref="H22" r:id="rId8"/>
    <hyperlink ref="H23" r:id="rId9"/>
    <hyperlink ref="H25" r:id="rId10"/>
    <hyperlink ref="H24" r:id="rId11"/>
    <hyperlink ref="H27" r:id="rId12"/>
    <hyperlink ref="H26" r:id="rId13"/>
    <hyperlink ref="B52" r:id="rId14" display="https://edsoo.ru/Primernaya_rabochaya_programma_kursa_vneurochnoj_deyatelnosti_Razgovori_o_vazhnom_NOO_OOO_SOO_.htm"/>
  </hyperlinks>
  <pageMargins left="0.19685039370078741" right="0.15748031496062992" top="0.31496062992125984" bottom="0.35433070866141736" header="0.31496062992125984" footer="0.31496062992125984"/>
  <pageSetup paperSize="9" scale="53" fitToHeight="5" orientation="landscape"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="70" zoomScaleNormal="70" workbookViewId="0">
      <pane xSplit="2" ySplit="9" topLeftCell="C41" activePane="bottomRight" state="frozen"/>
      <selection pane="topRight" activeCell="C1" sqref="C1"/>
      <selection pane="bottomLeft" activeCell="A10" sqref="A10"/>
      <selection pane="bottomRight" activeCell="M46" sqref="M46"/>
    </sheetView>
  </sheetViews>
  <sheetFormatPr defaultColWidth="8.88671875" defaultRowHeight="14.4"/>
  <cols>
    <col min="1" max="1" width="22" customWidth="1"/>
    <col min="2" max="2" width="30.109375" customWidth="1"/>
    <col min="3" max="3" width="9.109375" customWidth="1"/>
    <col min="4" max="4" width="9" customWidth="1"/>
    <col min="6" max="6" width="13" customWidth="1"/>
    <col min="7" max="7" width="16" customWidth="1"/>
    <col min="8" max="8" width="36" customWidth="1"/>
    <col min="9" max="9" width="15.44140625" customWidth="1"/>
    <col min="13" max="13" width="22.44140625" customWidth="1"/>
    <col min="14" max="14" width="28.109375" customWidth="1"/>
    <col min="15" max="15" width="34.109375" customWidth="1"/>
    <col min="16" max="16" width="18.88671875" customWidth="1"/>
    <col min="17" max="17" width="19.33203125" customWidth="1"/>
    <col min="18" max="18" width="19" customWidth="1"/>
  </cols>
  <sheetData>
    <row r="1" spans="1:18" ht="9" customHeight="1">
      <c r="C1" s="1"/>
    </row>
    <row r="2" spans="1:18" ht="21">
      <c r="A2" s="8"/>
      <c r="C2" s="466" t="s">
        <v>322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8" ht="21">
      <c r="A3" s="8"/>
      <c r="G3" s="14" t="s">
        <v>316</v>
      </c>
      <c r="H3" s="13"/>
      <c r="I3" s="12"/>
      <c r="J3" s="12"/>
      <c r="K3" s="12"/>
      <c r="L3" s="12"/>
      <c r="M3" s="12"/>
    </row>
    <row r="4" spans="1:18">
      <c r="G4" s="14" t="s">
        <v>44</v>
      </c>
      <c r="H4" s="13">
        <v>34</v>
      </c>
      <c r="I4" s="12"/>
      <c r="J4" s="12"/>
      <c r="K4" s="12"/>
      <c r="L4" s="12"/>
      <c r="M4" s="12"/>
    </row>
    <row r="5" spans="1:18">
      <c r="G5" s="14" t="s">
        <v>97</v>
      </c>
      <c r="H5" s="13" t="s">
        <v>317</v>
      </c>
      <c r="I5" s="12"/>
      <c r="J5" s="12"/>
      <c r="K5" s="12"/>
      <c r="L5" s="12"/>
      <c r="M5" s="12"/>
    </row>
    <row r="6" spans="1:18" ht="18.600000000000001" thickBot="1">
      <c r="C6" s="496" t="s">
        <v>177</v>
      </c>
      <c r="D6" s="497"/>
      <c r="E6" s="497"/>
    </row>
    <row r="7" spans="1:18" ht="53.1" customHeight="1" thickBot="1">
      <c r="A7" s="533" t="s">
        <v>0</v>
      </c>
      <c r="B7" s="558" t="s">
        <v>33</v>
      </c>
      <c r="C7" s="489" t="s">
        <v>76</v>
      </c>
      <c r="D7" s="518"/>
      <c r="E7" s="540" t="s">
        <v>31</v>
      </c>
      <c r="F7" s="453" t="s">
        <v>2</v>
      </c>
      <c r="G7" s="454"/>
      <c r="H7" s="454"/>
      <c r="I7" s="454"/>
      <c r="J7" s="454"/>
      <c r="K7" s="454"/>
      <c r="L7" s="454"/>
      <c r="M7" s="454"/>
      <c r="N7" s="454"/>
      <c r="O7" s="501" t="s">
        <v>3</v>
      </c>
      <c r="P7" s="501"/>
      <c r="Q7" s="501"/>
      <c r="R7" s="501"/>
    </row>
    <row r="8" spans="1:18" ht="171" customHeight="1" thickBot="1">
      <c r="A8" s="534"/>
      <c r="B8" s="559"/>
      <c r="C8" s="561" t="s">
        <v>139</v>
      </c>
      <c r="D8" s="455" t="s">
        <v>82</v>
      </c>
      <c r="E8" s="541"/>
      <c r="F8" s="494" t="s">
        <v>147</v>
      </c>
      <c r="G8" s="495"/>
      <c r="H8" s="459" t="s">
        <v>150</v>
      </c>
      <c r="I8" s="510" t="s">
        <v>118</v>
      </c>
      <c r="J8" s="512" t="s">
        <v>4</v>
      </c>
      <c r="K8" s="514" t="s">
        <v>119</v>
      </c>
      <c r="L8" s="515"/>
      <c r="M8" s="516" t="s">
        <v>117</v>
      </c>
      <c r="N8" s="509" t="s">
        <v>175</v>
      </c>
      <c r="O8" s="498" t="s">
        <v>38</v>
      </c>
      <c r="P8" s="441" t="s">
        <v>158</v>
      </c>
      <c r="Q8" s="502"/>
      <c r="R8" s="503"/>
    </row>
    <row r="9" spans="1:18" ht="56.25" customHeight="1" thickBot="1">
      <c r="A9" s="535"/>
      <c r="B9" s="560"/>
      <c r="C9" s="562"/>
      <c r="D9" s="456"/>
      <c r="E9" s="541"/>
      <c r="F9" s="129" t="s">
        <v>5</v>
      </c>
      <c r="G9" s="58" t="s">
        <v>6</v>
      </c>
      <c r="H9" s="460"/>
      <c r="I9" s="511"/>
      <c r="J9" s="513"/>
      <c r="K9" s="130" t="s">
        <v>111</v>
      </c>
      <c r="L9" s="131" t="s">
        <v>109</v>
      </c>
      <c r="M9" s="517"/>
      <c r="N9" s="509"/>
      <c r="O9" s="498"/>
      <c r="P9" s="119" t="s">
        <v>159</v>
      </c>
      <c r="Q9" s="119" t="s">
        <v>160</v>
      </c>
      <c r="R9" s="119" t="s">
        <v>161</v>
      </c>
    </row>
    <row r="10" spans="1:18" ht="72.599999999999994" thickBot="1">
      <c r="A10" s="492" t="s">
        <v>92</v>
      </c>
      <c r="B10" s="4" t="s">
        <v>7</v>
      </c>
      <c r="C10" s="155">
        <v>6</v>
      </c>
      <c r="D10" s="107"/>
      <c r="E10" s="67">
        <f t="shared" ref="E10:E29" si="0">C10+D10</f>
        <v>6</v>
      </c>
      <c r="F10" s="112" t="s">
        <v>361</v>
      </c>
      <c r="G10" s="113" t="s">
        <v>362</v>
      </c>
      <c r="H10" s="241" t="s">
        <v>132</v>
      </c>
      <c r="I10" s="110" t="s">
        <v>39</v>
      </c>
      <c r="J10" s="133" t="s">
        <v>34</v>
      </c>
      <c r="K10" s="133"/>
      <c r="L10" s="115"/>
      <c r="M10" s="110"/>
      <c r="N10" s="204"/>
      <c r="O10" s="236" t="s">
        <v>237</v>
      </c>
      <c r="P10" s="142" t="s">
        <v>35</v>
      </c>
      <c r="Q10" s="97"/>
      <c r="R10" s="97"/>
    </row>
    <row r="11" spans="1:18" ht="90.6" thickBot="1">
      <c r="A11" s="493"/>
      <c r="B11" s="3" t="s">
        <v>8</v>
      </c>
      <c r="C11" s="217">
        <v>3</v>
      </c>
      <c r="D11" s="107"/>
      <c r="E11" s="67">
        <f t="shared" si="0"/>
        <v>3</v>
      </c>
      <c r="F11" s="116" t="s">
        <v>106</v>
      </c>
      <c r="G11" s="117" t="s">
        <v>125</v>
      </c>
      <c r="H11" s="243" t="s">
        <v>133</v>
      </c>
      <c r="I11" s="114" t="s">
        <v>39</v>
      </c>
      <c r="J11" s="115" t="s">
        <v>34</v>
      </c>
      <c r="K11" s="115"/>
      <c r="L11" s="115"/>
      <c r="M11" s="134"/>
      <c r="N11" s="205"/>
      <c r="O11" s="235" t="s">
        <v>238</v>
      </c>
      <c r="P11" s="143" t="s">
        <v>35</v>
      </c>
      <c r="Q11" s="97"/>
      <c r="R11" s="97"/>
    </row>
    <row r="12" spans="1:18" ht="126.6" thickBot="1">
      <c r="A12" s="54" t="s">
        <v>176</v>
      </c>
      <c r="B12" s="106" t="s">
        <v>338</v>
      </c>
      <c r="C12" s="219">
        <v>3</v>
      </c>
      <c r="D12" s="155"/>
      <c r="E12" s="67">
        <f t="shared" si="0"/>
        <v>3</v>
      </c>
      <c r="F12" s="116" t="s">
        <v>106</v>
      </c>
      <c r="G12" s="117" t="s">
        <v>125</v>
      </c>
      <c r="H12" s="242" t="s">
        <v>341</v>
      </c>
      <c r="I12" s="114" t="s">
        <v>39</v>
      </c>
      <c r="J12" s="115" t="s">
        <v>34</v>
      </c>
      <c r="K12" s="115"/>
      <c r="L12" s="115"/>
      <c r="M12" s="114"/>
      <c r="N12" s="205"/>
      <c r="O12" s="338" t="s">
        <v>560</v>
      </c>
      <c r="P12" s="143" t="s">
        <v>35</v>
      </c>
      <c r="Q12" s="97"/>
      <c r="R12" s="97"/>
    </row>
    <row r="13" spans="1:18" ht="87.6" customHeight="1" thickBot="1">
      <c r="A13" s="574" t="s">
        <v>9</v>
      </c>
      <c r="B13" s="226" t="s">
        <v>10</v>
      </c>
      <c r="C13" s="219">
        <v>5</v>
      </c>
      <c r="D13" s="155">
        <v>0</v>
      </c>
      <c r="E13" s="67">
        <f>C13+D13</f>
        <v>5</v>
      </c>
      <c r="F13" s="118" t="s">
        <v>107</v>
      </c>
      <c r="G13" s="117" t="s">
        <v>108</v>
      </c>
      <c r="H13" s="242" t="s">
        <v>122</v>
      </c>
      <c r="I13" s="114" t="s">
        <v>39</v>
      </c>
      <c r="J13" s="115" t="s">
        <v>34</v>
      </c>
      <c r="K13" s="115"/>
      <c r="L13" s="115"/>
      <c r="M13" s="114"/>
      <c r="N13" s="205"/>
      <c r="O13" s="235" t="s">
        <v>239</v>
      </c>
      <c r="P13" s="143" t="s">
        <v>35</v>
      </c>
      <c r="Q13" s="97"/>
      <c r="R13" s="97"/>
    </row>
    <row r="14" spans="1:18" ht="70.5" customHeight="1" thickBot="1">
      <c r="A14" s="575"/>
      <c r="B14" s="10" t="s">
        <v>11</v>
      </c>
      <c r="C14" s="218"/>
      <c r="D14" s="107">
        <v>1</v>
      </c>
      <c r="E14" s="67">
        <f t="shared" si="0"/>
        <v>1</v>
      </c>
      <c r="F14" s="116" t="s">
        <v>355</v>
      </c>
      <c r="G14" s="117" t="s">
        <v>360</v>
      </c>
      <c r="H14" s="242" t="s">
        <v>344</v>
      </c>
      <c r="I14" s="114" t="s">
        <v>39</v>
      </c>
      <c r="J14" s="115" t="s">
        <v>34</v>
      </c>
      <c r="K14" s="115"/>
      <c r="L14" s="115"/>
      <c r="M14" s="114"/>
      <c r="N14" s="205"/>
      <c r="O14" s="235" t="s">
        <v>240</v>
      </c>
      <c r="P14" s="143" t="s">
        <v>35</v>
      </c>
      <c r="Q14" s="97"/>
      <c r="R14" s="97"/>
    </row>
    <row r="15" spans="1:18" ht="96" customHeight="1" thickBot="1">
      <c r="A15" s="478" t="s">
        <v>12</v>
      </c>
      <c r="B15" s="223" t="s">
        <v>187</v>
      </c>
      <c r="C15" s="155">
        <v>2</v>
      </c>
      <c r="D15" s="107"/>
      <c r="E15" s="67">
        <f t="shared" si="0"/>
        <v>2</v>
      </c>
      <c r="F15" s="116" t="s">
        <v>353</v>
      </c>
      <c r="G15" s="117" t="s">
        <v>359</v>
      </c>
      <c r="H15" s="242" t="s">
        <v>136</v>
      </c>
      <c r="I15" s="114" t="s">
        <v>39</v>
      </c>
      <c r="J15" s="115" t="s">
        <v>34</v>
      </c>
      <c r="K15" s="115"/>
      <c r="L15" s="115"/>
      <c r="M15" s="114"/>
      <c r="N15" s="205"/>
      <c r="O15" s="235" t="s">
        <v>241</v>
      </c>
      <c r="P15" s="143" t="s">
        <v>35</v>
      </c>
      <c r="Q15" s="97"/>
      <c r="R15" s="97"/>
    </row>
    <row r="16" spans="1:18" ht="72.599999999999994" thickBot="1">
      <c r="A16" s="478"/>
      <c r="B16" s="3" t="s">
        <v>14</v>
      </c>
      <c r="C16" s="155">
        <v>1</v>
      </c>
      <c r="D16" s="107"/>
      <c r="E16" s="67">
        <f t="shared" si="0"/>
        <v>1</v>
      </c>
      <c r="F16" s="116" t="s">
        <v>355</v>
      </c>
      <c r="G16" s="117" t="s">
        <v>360</v>
      </c>
      <c r="H16" s="242" t="s">
        <v>342</v>
      </c>
      <c r="I16" s="114" t="s">
        <v>39</v>
      </c>
      <c r="J16" s="115" t="s">
        <v>34</v>
      </c>
      <c r="K16" s="115"/>
      <c r="L16" s="115"/>
      <c r="M16" s="114"/>
      <c r="N16" s="205"/>
      <c r="O16" s="235" t="s">
        <v>242</v>
      </c>
      <c r="P16" s="143" t="s">
        <v>35</v>
      </c>
      <c r="Q16" s="97"/>
      <c r="R16" s="97"/>
    </row>
    <row r="17" spans="1:18" ht="72.599999999999994" thickBot="1">
      <c r="A17" s="478"/>
      <c r="B17" s="3" t="s">
        <v>15</v>
      </c>
      <c r="C17" s="155">
        <v>1</v>
      </c>
      <c r="D17" s="107"/>
      <c r="E17" s="67">
        <f t="shared" si="0"/>
        <v>1</v>
      </c>
      <c r="F17" s="116" t="s">
        <v>355</v>
      </c>
      <c r="G17" s="117" t="s">
        <v>360</v>
      </c>
      <c r="H17" s="242" t="s">
        <v>343</v>
      </c>
      <c r="I17" s="114" t="s">
        <v>39</v>
      </c>
      <c r="J17" s="115" t="s">
        <v>34</v>
      </c>
      <c r="K17" s="115"/>
      <c r="L17" s="115"/>
      <c r="M17" s="114"/>
      <c r="N17" s="205"/>
      <c r="O17" s="235" t="s">
        <v>230</v>
      </c>
      <c r="P17" s="143" t="s">
        <v>35</v>
      </c>
      <c r="Q17" s="97"/>
      <c r="R17" s="97"/>
    </row>
    <row r="18" spans="1:18" ht="22.5" customHeight="1" thickBot="1">
      <c r="A18" s="478" t="s">
        <v>16</v>
      </c>
      <c r="B18" s="3" t="s">
        <v>17</v>
      </c>
      <c r="C18" s="155"/>
      <c r="D18" s="107"/>
      <c r="E18" s="67">
        <f t="shared" si="0"/>
        <v>0</v>
      </c>
      <c r="F18" s="116"/>
      <c r="G18" s="117"/>
      <c r="H18" s="114"/>
      <c r="I18" s="114"/>
      <c r="J18" s="115"/>
      <c r="K18" s="115"/>
      <c r="L18" s="115"/>
      <c r="M18" s="114"/>
      <c r="N18" s="205"/>
      <c r="O18" s="124"/>
      <c r="P18" s="143"/>
      <c r="Q18" s="97"/>
      <c r="R18" s="97"/>
    </row>
    <row r="19" spans="1:18" ht="24" customHeight="1" thickBot="1">
      <c r="A19" s="478"/>
      <c r="B19" s="3" t="s">
        <v>18</v>
      </c>
      <c r="C19" s="155"/>
      <c r="D19" s="107"/>
      <c r="E19" s="67">
        <f t="shared" si="0"/>
        <v>0</v>
      </c>
      <c r="F19" s="116"/>
      <c r="G19" s="117"/>
      <c r="H19" s="114"/>
      <c r="I19" s="114"/>
      <c r="J19" s="115"/>
      <c r="K19" s="115"/>
      <c r="L19" s="115"/>
      <c r="M19" s="114"/>
      <c r="N19" s="205"/>
      <c r="O19" s="124"/>
      <c r="P19" s="143"/>
      <c r="Q19" s="97"/>
      <c r="R19" s="97"/>
    </row>
    <row r="20" spans="1:18" ht="101.4" thickBot="1">
      <c r="A20" s="478"/>
      <c r="B20" s="3" t="s">
        <v>19</v>
      </c>
      <c r="C20" s="155">
        <v>1</v>
      </c>
      <c r="D20" s="107"/>
      <c r="E20" s="67">
        <f t="shared" si="0"/>
        <v>1</v>
      </c>
      <c r="F20" s="116" t="s">
        <v>355</v>
      </c>
      <c r="G20" s="117" t="s">
        <v>360</v>
      </c>
      <c r="H20" s="242" t="s">
        <v>345</v>
      </c>
      <c r="I20" s="114" t="s">
        <v>39</v>
      </c>
      <c r="J20" s="115" t="s">
        <v>34</v>
      </c>
      <c r="K20" s="115"/>
      <c r="L20" s="115"/>
      <c r="M20" s="114"/>
      <c r="N20" s="205"/>
      <c r="O20" s="124" t="s">
        <v>243</v>
      </c>
      <c r="P20" s="143"/>
      <c r="Q20" s="97" t="s">
        <v>35</v>
      </c>
      <c r="R20" s="97"/>
    </row>
    <row r="21" spans="1:18" ht="63" thickBot="1">
      <c r="A21" s="572" t="s">
        <v>146</v>
      </c>
      <c r="B21" s="573"/>
      <c r="C21" s="155">
        <v>1</v>
      </c>
      <c r="D21" s="107"/>
      <c r="E21" s="67">
        <f>C21+D21</f>
        <v>1</v>
      </c>
      <c r="F21" s="116" t="s">
        <v>355</v>
      </c>
      <c r="G21" s="117" t="s">
        <v>360</v>
      </c>
      <c r="H21" s="307" t="s">
        <v>493</v>
      </c>
      <c r="I21" s="114" t="s">
        <v>39</v>
      </c>
      <c r="J21" s="115" t="s">
        <v>378</v>
      </c>
      <c r="K21" s="115"/>
      <c r="L21" s="115"/>
      <c r="M21" s="114"/>
      <c r="N21" s="205"/>
      <c r="O21" s="340" t="s">
        <v>557</v>
      </c>
      <c r="P21" s="143"/>
      <c r="Q21" s="97"/>
      <c r="R21" s="97"/>
    </row>
    <row r="22" spans="1:18" ht="54.6" thickBot="1">
      <c r="A22" s="478" t="s">
        <v>20</v>
      </c>
      <c r="B22" s="3" t="s">
        <v>21</v>
      </c>
      <c r="C22" s="155">
        <v>1</v>
      </c>
      <c r="D22" s="107"/>
      <c r="E22" s="67">
        <f t="shared" si="0"/>
        <v>1</v>
      </c>
      <c r="F22" s="116" t="s">
        <v>355</v>
      </c>
      <c r="G22" s="117" t="s">
        <v>360</v>
      </c>
      <c r="H22" s="242" t="s">
        <v>346</v>
      </c>
      <c r="I22" s="114" t="s">
        <v>39</v>
      </c>
      <c r="J22" s="115" t="s">
        <v>481</v>
      </c>
      <c r="K22" s="115"/>
      <c r="L22" s="115"/>
      <c r="M22" s="114"/>
      <c r="N22" s="205"/>
      <c r="O22" s="235" t="s">
        <v>244</v>
      </c>
      <c r="P22" s="143"/>
      <c r="Q22" s="97" t="s">
        <v>35</v>
      </c>
      <c r="R22" s="97"/>
    </row>
    <row r="23" spans="1:18" ht="72.599999999999994" thickBot="1">
      <c r="A23" s="478"/>
      <c r="B23" s="3" t="s">
        <v>26</v>
      </c>
      <c r="C23" s="155">
        <v>1</v>
      </c>
      <c r="D23" s="107"/>
      <c r="E23" s="67">
        <f>C23+D23</f>
        <v>1</v>
      </c>
      <c r="F23" s="116" t="s">
        <v>355</v>
      </c>
      <c r="G23" s="117" t="s">
        <v>360</v>
      </c>
      <c r="H23" s="242" t="s">
        <v>348</v>
      </c>
      <c r="I23" s="114" t="s">
        <v>39</v>
      </c>
      <c r="J23" s="115" t="s">
        <v>483</v>
      </c>
      <c r="K23" s="115"/>
      <c r="L23" s="115"/>
      <c r="M23" s="114"/>
      <c r="N23" s="205"/>
      <c r="O23" s="235" t="s">
        <v>257</v>
      </c>
      <c r="P23" s="143"/>
      <c r="Q23" s="97" t="s">
        <v>35</v>
      </c>
      <c r="R23" s="97"/>
    </row>
    <row r="24" spans="1:18" ht="58.2" thickBot="1">
      <c r="A24" s="2" t="s">
        <v>23</v>
      </c>
      <c r="B24" s="3" t="s">
        <v>23</v>
      </c>
      <c r="C24" s="155">
        <v>2</v>
      </c>
      <c r="D24" s="107"/>
      <c r="E24" s="67">
        <f t="shared" si="0"/>
        <v>2</v>
      </c>
      <c r="F24" s="116" t="s">
        <v>353</v>
      </c>
      <c r="G24" s="117" t="s">
        <v>359</v>
      </c>
      <c r="H24" s="242" t="s">
        <v>347</v>
      </c>
      <c r="I24" s="114" t="s">
        <v>39</v>
      </c>
      <c r="J24" s="115" t="s">
        <v>34</v>
      </c>
      <c r="K24" s="115"/>
      <c r="L24" s="115"/>
      <c r="M24" s="114"/>
      <c r="N24" s="205"/>
      <c r="O24" s="235" t="s">
        <v>245</v>
      </c>
      <c r="P24" s="143"/>
      <c r="Q24" s="97" t="s">
        <v>35</v>
      </c>
      <c r="R24" s="97"/>
    </row>
    <row r="25" spans="1:18" ht="111.75" customHeight="1" thickBot="1">
      <c r="A25" s="478" t="s">
        <v>27</v>
      </c>
      <c r="B25" s="3" t="s">
        <v>24</v>
      </c>
      <c r="C25" s="155">
        <v>0</v>
      </c>
      <c r="D25" s="107">
        <v>1</v>
      </c>
      <c r="E25" s="67">
        <f t="shared" si="0"/>
        <v>1</v>
      </c>
      <c r="F25" s="116" t="s">
        <v>355</v>
      </c>
      <c r="G25" s="117" t="s">
        <v>360</v>
      </c>
      <c r="H25" s="242" t="s">
        <v>377</v>
      </c>
      <c r="I25" s="114" t="s">
        <v>39</v>
      </c>
      <c r="J25" s="115" t="s">
        <v>34</v>
      </c>
      <c r="K25" s="115"/>
      <c r="L25" s="115"/>
      <c r="M25" s="114"/>
      <c r="N25" s="205"/>
      <c r="O25" s="338" t="s">
        <v>565</v>
      </c>
      <c r="P25" s="143" t="s">
        <v>35</v>
      </c>
      <c r="Q25" s="143"/>
      <c r="R25" s="97"/>
    </row>
    <row r="26" spans="1:18" ht="110.4" customHeight="1" thickBot="1">
      <c r="A26" s="478"/>
      <c r="B26" s="3" t="s">
        <v>25</v>
      </c>
      <c r="C26" s="155">
        <v>2</v>
      </c>
      <c r="D26" s="107">
        <v>1</v>
      </c>
      <c r="E26" s="67">
        <f t="shared" si="0"/>
        <v>3</v>
      </c>
      <c r="F26" s="116" t="s">
        <v>106</v>
      </c>
      <c r="G26" s="117" t="s">
        <v>125</v>
      </c>
      <c r="H26" s="242" t="s">
        <v>350</v>
      </c>
      <c r="I26" s="114" t="s">
        <v>39</v>
      </c>
      <c r="J26" s="115" t="s">
        <v>34</v>
      </c>
      <c r="K26" s="115"/>
      <c r="L26" s="115"/>
      <c r="M26" s="114"/>
      <c r="N26" s="205"/>
      <c r="O26" s="235" t="s">
        <v>246</v>
      </c>
      <c r="P26" s="143"/>
      <c r="Q26" s="97" t="s">
        <v>35</v>
      </c>
      <c r="R26" s="97"/>
    </row>
    <row r="27" spans="1:18" ht="18.600000000000001" thickBot="1">
      <c r="A27" s="21"/>
      <c r="B27" s="10"/>
      <c r="C27" s="155"/>
      <c r="D27" s="107"/>
      <c r="E27" s="67">
        <f t="shared" si="0"/>
        <v>0</v>
      </c>
      <c r="F27" s="116"/>
      <c r="G27" s="117"/>
      <c r="H27" s="114"/>
      <c r="I27" s="114"/>
      <c r="J27" s="115"/>
      <c r="K27" s="115"/>
      <c r="L27" s="115"/>
      <c r="M27" s="114"/>
      <c r="N27" s="205"/>
      <c r="O27" s="124"/>
      <c r="P27" s="143"/>
      <c r="Q27" s="97"/>
      <c r="R27" s="97"/>
    </row>
    <row r="28" spans="1:18" ht="18.600000000000001" thickBot="1">
      <c r="A28" s="21"/>
      <c r="B28" s="10"/>
      <c r="C28" s="155"/>
      <c r="D28" s="107"/>
      <c r="E28" s="67">
        <f t="shared" si="0"/>
        <v>0</v>
      </c>
      <c r="F28" s="116"/>
      <c r="G28" s="117"/>
      <c r="H28" s="114"/>
      <c r="I28" s="114"/>
      <c r="J28" s="115"/>
      <c r="K28" s="115"/>
      <c r="L28" s="115"/>
      <c r="M28" s="114"/>
      <c r="N28" s="205"/>
      <c r="O28" s="124"/>
      <c r="P28" s="143"/>
      <c r="Q28" s="97"/>
      <c r="R28" s="97"/>
    </row>
    <row r="29" spans="1:18" ht="18.600000000000001" thickBot="1">
      <c r="A29" s="21"/>
      <c r="B29" s="10"/>
      <c r="C29" s="155"/>
      <c r="D29" s="107"/>
      <c r="E29" s="67">
        <f t="shared" si="0"/>
        <v>0</v>
      </c>
      <c r="F29" s="116"/>
      <c r="G29" s="117"/>
      <c r="H29" s="114"/>
      <c r="I29" s="114"/>
      <c r="J29" s="115"/>
      <c r="K29" s="115"/>
      <c r="L29" s="115"/>
      <c r="M29" s="114"/>
      <c r="N29" s="205"/>
      <c r="O29" s="124"/>
      <c r="P29" s="143"/>
      <c r="Q29" s="97"/>
      <c r="R29" s="97"/>
    </row>
    <row r="30" spans="1:18" ht="36" customHeight="1" thickBot="1">
      <c r="A30" s="527" t="s">
        <v>83</v>
      </c>
      <c r="B30" s="528"/>
      <c r="C30" s="214"/>
      <c r="D30" s="66"/>
      <c r="E30" s="67"/>
      <c r="F30" s="116"/>
      <c r="G30" s="117"/>
      <c r="H30" s="114"/>
      <c r="I30" s="114"/>
      <c r="J30" s="115"/>
      <c r="K30" s="81"/>
      <c r="L30" s="81"/>
      <c r="M30" s="65"/>
      <c r="N30" s="206"/>
      <c r="O30" s="124"/>
      <c r="P30" s="144"/>
      <c r="Q30" s="97"/>
      <c r="R30" s="97"/>
    </row>
    <row r="31" spans="1:18" ht="84" thickBot="1">
      <c r="A31" s="529" t="s">
        <v>120</v>
      </c>
      <c r="B31" s="530"/>
      <c r="C31" s="214"/>
      <c r="D31" s="107">
        <v>1</v>
      </c>
      <c r="E31" s="67">
        <f t="shared" ref="E31:E38" si="1">D31</f>
        <v>1</v>
      </c>
      <c r="F31" s="116" t="s">
        <v>355</v>
      </c>
      <c r="G31" s="117" t="s">
        <v>360</v>
      </c>
      <c r="H31" s="114" t="s">
        <v>509</v>
      </c>
      <c r="I31" s="114" t="s">
        <v>39</v>
      </c>
      <c r="J31" s="115" t="s">
        <v>361</v>
      </c>
      <c r="K31" s="81"/>
      <c r="L31" s="81"/>
      <c r="M31" s="65"/>
      <c r="N31" s="206"/>
      <c r="O31" s="320" t="s">
        <v>532</v>
      </c>
      <c r="P31" s="144" t="s">
        <v>35</v>
      </c>
      <c r="Q31" s="97"/>
      <c r="R31" s="97"/>
    </row>
    <row r="32" spans="1:18" ht="18.600000000000001" thickBot="1">
      <c r="A32" s="529"/>
      <c r="B32" s="530"/>
      <c r="C32" s="214"/>
      <c r="D32" s="107"/>
      <c r="E32" s="67">
        <f t="shared" si="1"/>
        <v>0</v>
      </c>
      <c r="F32" s="116"/>
      <c r="G32" s="117"/>
      <c r="H32" s="114"/>
      <c r="I32" s="114"/>
      <c r="J32" s="115"/>
      <c r="K32" s="81"/>
      <c r="L32" s="81"/>
      <c r="M32" s="65"/>
      <c r="N32" s="206"/>
      <c r="O32" s="124"/>
      <c r="P32" s="144"/>
      <c r="Q32" s="97"/>
      <c r="R32" s="97"/>
    </row>
    <row r="33" spans="1:18" ht="18.600000000000001" thickBot="1">
      <c r="A33" s="529"/>
      <c r="B33" s="530"/>
      <c r="C33" s="214"/>
      <c r="D33" s="107"/>
      <c r="E33" s="67">
        <f t="shared" si="1"/>
        <v>0</v>
      </c>
      <c r="F33" s="116"/>
      <c r="G33" s="117"/>
      <c r="H33" s="114"/>
      <c r="I33" s="114"/>
      <c r="J33" s="115"/>
      <c r="K33" s="81"/>
      <c r="L33" s="81"/>
      <c r="M33" s="65"/>
      <c r="N33" s="206"/>
      <c r="O33" s="124"/>
      <c r="P33" s="144"/>
      <c r="Q33" s="97"/>
      <c r="R33" s="97"/>
    </row>
    <row r="34" spans="1:18" ht="18.600000000000001" thickBot="1">
      <c r="A34" s="530"/>
      <c r="B34" s="531"/>
      <c r="C34" s="214"/>
      <c r="D34" s="107"/>
      <c r="E34" s="67">
        <f t="shared" si="1"/>
        <v>0</v>
      </c>
      <c r="F34" s="116"/>
      <c r="G34" s="117"/>
      <c r="H34" s="114"/>
      <c r="I34" s="114"/>
      <c r="J34" s="115"/>
      <c r="K34" s="81"/>
      <c r="L34" s="81"/>
      <c r="M34" s="65"/>
      <c r="N34" s="206"/>
      <c r="O34" s="124"/>
      <c r="P34" s="144"/>
      <c r="Q34" s="97"/>
      <c r="R34" s="97"/>
    </row>
    <row r="35" spans="1:18" ht="18.600000000000001" thickBot="1">
      <c r="A35" s="530"/>
      <c r="B35" s="531"/>
      <c r="C35" s="214"/>
      <c r="D35" s="107"/>
      <c r="E35" s="67">
        <f t="shared" si="1"/>
        <v>0</v>
      </c>
      <c r="F35" s="116"/>
      <c r="G35" s="117"/>
      <c r="H35" s="114"/>
      <c r="I35" s="114"/>
      <c r="J35" s="115"/>
      <c r="K35" s="81"/>
      <c r="L35" s="81"/>
      <c r="M35" s="65"/>
      <c r="N35" s="206"/>
      <c r="O35" s="124"/>
      <c r="P35" s="144"/>
      <c r="Q35" s="97"/>
      <c r="R35" s="97"/>
    </row>
    <row r="36" spans="1:18" ht="18.600000000000001" thickBot="1">
      <c r="A36" s="529"/>
      <c r="B36" s="530"/>
      <c r="C36" s="214"/>
      <c r="D36" s="107"/>
      <c r="E36" s="67">
        <f t="shared" si="1"/>
        <v>0</v>
      </c>
      <c r="F36" s="116"/>
      <c r="G36" s="117"/>
      <c r="H36" s="114"/>
      <c r="I36" s="114"/>
      <c r="J36" s="115"/>
      <c r="K36" s="81"/>
      <c r="L36" s="81"/>
      <c r="M36" s="65"/>
      <c r="N36" s="206"/>
      <c r="O36" s="124"/>
      <c r="P36" s="144"/>
      <c r="Q36" s="97"/>
      <c r="R36" s="97"/>
    </row>
    <row r="37" spans="1:18" ht="18.600000000000001" thickBot="1">
      <c r="A37" s="529"/>
      <c r="B37" s="530"/>
      <c r="C37" s="214"/>
      <c r="D37" s="107"/>
      <c r="E37" s="67">
        <f t="shared" si="1"/>
        <v>0</v>
      </c>
      <c r="F37" s="116"/>
      <c r="G37" s="117"/>
      <c r="H37" s="114"/>
      <c r="I37" s="114"/>
      <c r="J37" s="115"/>
      <c r="K37" s="81"/>
      <c r="L37" s="81"/>
      <c r="M37" s="65"/>
      <c r="N37" s="206"/>
      <c r="O37" s="124"/>
      <c r="P37" s="144"/>
      <c r="Q37" s="97"/>
      <c r="R37" s="97"/>
    </row>
    <row r="38" spans="1:18" ht="18.600000000000001" thickBot="1">
      <c r="A38" s="524"/>
      <c r="B38" s="525"/>
      <c r="C38" s="214"/>
      <c r="D38" s="107"/>
      <c r="E38" s="67">
        <f t="shared" si="1"/>
        <v>0</v>
      </c>
      <c r="F38" s="116"/>
      <c r="G38" s="117"/>
      <c r="H38" s="114"/>
      <c r="I38" s="114"/>
      <c r="J38" s="115"/>
      <c r="K38" s="81"/>
      <c r="L38" s="81"/>
      <c r="M38" s="65"/>
      <c r="N38" s="206"/>
      <c r="O38" s="124"/>
      <c r="P38" s="144"/>
      <c r="Q38" s="97"/>
      <c r="R38" s="97"/>
    </row>
    <row r="39" spans="1:18" ht="21" thickBot="1">
      <c r="A39" s="476" t="s">
        <v>28</v>
      </c>
      <c r="B39" s="477"/>
      <c r="C39" s="48">
        <f>SUM(C10:C38)</f>
        <v>29</v>
      </c>
      <c r="D39" s="48">
        <f>SUM(D10:D38)</f>
        <v>4</v>
      </c>
      <c r="E39" s="48">
        <f>C39+D39</f>
        <v>33</v>
      </c>
      <c r="F39" s="22" t="s">
        <v>49</v>
      </c>
      <c r="G39" s="23" t="s">
        <v>50</v>
      </c>
      <c r="P39" s="56"/>
    </row>
    <row r="40" spans="1:18" ht="21.6" thickBot="1">
      <c r="A40" s="7" t="s">
        <v>36</v>
      </c>
      <c r="B40" s="7"/>
      <c r="C40" s="20">
        <v>29</v>
      </c>
      <c r="D40" s="20">
        <v>1</v>
      </c>
      <c r="E40" s="20">
        <v>30</v>
      </c>
      <c r="F40" s="19">
        <v>9</v>
      </c>
      <c r="G40" s="19">
        <v>39</v>
      </c>
    </row>
    <row r="41" spans="1:18" ht="21.6" thickBot="1">
      <c r="A41" s="7" t="s">
        <v>37</v>
      </c>
      <c r="B41" s="7"/>
      <c r="C41" s="20">
        <v>30</v>
      </c>
      <c r="D41" s="20">
        <v>3</v>
      </c>
      <c r="E41" s="20">
        <v>33</v>
      </c>
      <c r="F41" s="19">
        <v>6</v>
      </c>
      <c r="G41" s="19">
        <v>39</v>
      </c>
    </row>
    <row r="43" spans="1:18" ht="15" thickBot="1"/>
    <row r="44" spans="1:18" ht="48.75" customHeight="1" thickBot="1">
      <c r="A44" s="26" t="s">
        <v>51</v>
      </c>
      <c r="B44" s="99" t="s">
        <v>174</v>
      </c>
      <c r="C44" s="95" t="s">
        <v>52</v>
      </c>
      <c r="D44" s="473" t="s">
        <v>53</v>
      </c>
      <c r="E44" s="474"/>
      <c r="F44" s="474"/>
      <c r="G44" s="475"/>
      <c r="H44" s="471" t="s">
        <v>61</v>
      </c>
      <c r="I44" s="472"/>
      <c r="J44" s="472"/>
      <c r="K44" s="472"/>
    </row>
    <row r="45" spans="1:18" s="12" customFormat="1" ht="63" thickBot="1">
      <c r="A45" s="188" t="s">
        <v>166</v>
      </c>
      <c r="B45" s="282" t="s">
        <v>541</v>
      </c>
      <c r="C45" s="283">
        <v>1</v>
      </c>
      <c r="D45" s="564" t="s">
        <v>415</v>
      </c>
      <c r="E45" s="564"/>
      <c r="F45" s="564"/>
      <c r="G45" s="564"/>
      <c r="H45" s="576">
        <v>0</v>
      </c>
      <c r="I45" s="577"/>
      <c r="J45" s="577"/>
      <c r="K45" s="578"/>
    </row>
    <row r="46" spans="1:18" s="12" customFormat="1" ht="63" thickBot="1">
      <c r="A46" s="188" t="s">
        <v>166</v>
      </c>
      <c r="B46" s="324" t="s">
        <v>542</v>
      </c>
      <c r="C46" s="192">
        <v>1</v>
      </c>
      <c r="D46" s="565" t="s">
        <v>405</v>
      </c>
      <c r="E46" s="565"/>
      <c r="F46" s="565"/>
      <c r="G46" s="566"/>
      <c r="H46" s="570" t="s">
        <v>410</v>
      </c>
      <c r="I46" s="571"/>
      <c r="J46" s="571"/>
      <c r="K46" s="571"/>
    </row>
    <row r="47" spans="1:18" s="12" customFormat="1" ht="124.8" thickBot="1">
      <c r="A47" s="582" t="s">
        <v>167</v>
      </c>
      <c r="B47" s="323" t="s">
        <v>620</v>
      </c>
      <c r="C47" s="30">
        <v>1</v>
      </c>
      <c r="D47" s="506" t="s">
        <v>404</v>
      </c>
      <c r="E47" s="507"/>
      <c r="F47" s="507"/>
      <c r="G47" s="508"/>
      <c r="H47" s="579" t="s">
        <v>410</v>
      </c>
      <c r="I47" s="580"/>
      <c r="J47" s="580"/>
      <c r="K47" s="581"/>
    </row>
    <row r="48" spans="1:18" s="12" customFormat="1" ht="111" thickBot="1">
      <c r="A48" s="582"/>
      <c r="B48" s="284" t="s">
        <v>626</v>
      </c>
      <c r="C48" s="192">
        <v>2</v>
      </c>
      <c r="D48" s="567" t="s">
        <v>405</v>
      </c>
      <c r="E48" s="568"/>
      <c r="F48" s="568"/>
      <c r="G48" s="569"/>
      <c r="H48" s="570" t="s">
        <v>410</v>
      </c>
      <c r="I48" s="571"/>
      <c r="J48" s="571"/>
      <c r="K48" s="571"/>
    </row>
    <row r="49" spans="1:11" s="12" customFormat="1" ht="79.5" customHeight="1" thickBot="1">
      <c r="A49" s="94" t="s">
        <v>169</v>
      </c>
      <c r="B49" s="324" t="s">
        <v>543</v>
      </c>
      <c r="C49" s="192">
        <v>1</v>
      </c>
      <c r="D49" s="506" t="s">
        <v>405</v>
      </c>
      <c r="E49" s="507"/>
      <c r="F49" s="507"/>
      <c r="G49" s="508"/>
      <c r="H49" s="570" t="s">
        <v>410</v>
      </c>
      <c r="I49" s="571"/>
      <c r="J49" s="571"/>
      <c r="K49" s="571"/>
    </row>
    <row r="50" spans="1:11" s="12" customFormat="1" ht="79.5" customHeight="1" thickBot="1">
      <c r="A50" s="94" t="s">
        <v>168</v>
      </c>
      <c r="B50" s="408" t="s">
        <v>621</v>
      </c>
      <c r="C50" s="192">
        <v>1</v>
      </c>
      <c r="D50" s="506" t="s">
        <v>405</v>
      </c>
      <c r="E50" s="507"/>
      <c r="F50" s="507"/>
      <c r="G50" s="508"/>
      <c r="H50" s="570" t="s">
        <v>410</v>
      </c>
      <c r="I50" s="571"/>
      <c r="J50" s="571"/>
      <c r="K50" s="571"/>
    </row>
    <row r="51" spans="1:11" s="12" customFormat="1" ht="124.8" thickBot="1">
      <c r="A51" s="53" t="s">
        <v>169</v>
      </c>
      <c r="B51" s="407" t="s">
        <v>643</v>
      </c>
      <c r="C51" s="192">
        <v>1</v>
      </c>
      <c r="D51" s="506" t="s">
        <v>405</v>
      </c>
      <c r="E51" s="507"/>
      <c r="F51" s="507"/>
      <c r="G51" s="508"/>
      <c r="H51" s="570" t="s">
        <v>410</v>
      </c>
      <c r="I51" s="571"/>
      <c r="J51" s="571"/>
      <c r="K51" s="571"/>
    </row>
    <row r="52" spans="1:11" s="12" customFormat="1" ht="63" thickBot="1">
      <c r="A52" s="53" t="s">
        <v>170</v>
      </c>
      <c r="B52" s="321" t="s">
        <v>538</v>
      </c>
      <c r="C52" s="192">
        <v>1</v>
      </c>
      <c r="D52" s="506" t="s">
        <v>405</v>
      </c>
      <c r="E52" s="507"/>
      <c r="F52" s="507"/>
      <c r="G52" s="508"/>
      <c r="H52" s="570" t="s">
        <v>412</v>
      </c>
      <c r="I52" s="571"/>
      <c r="J52" s="571"/>
      <c r="K52" s="571"/>
    </row>
    <row r="53" spans="1:11" s="12" customFormat="1" ht="63" thickBot="1">
      <c r="A53" s="53" t="s">
        <v>170</v>
      </c>
      <c r="B53" s="275" t="s">
        <v>622</v>
      </c>
      <c r="C53" s="30">
        <v>1</v>
      </c>
      <c r="D53" s="506" t="s">
        <v>405</v>
      </c>
      <c r="E53" s="507"/>
      <c r="F53" s="507"/>
      <c r="G53" s="508"/>
      <c r="H53" s="519" t="s">
        <v>410</v>
      </c>
      <c r="I53" s="520"/>
      <c r="J53" s="520"/>
      <c r="K53" s="520"/>
    </row>
    <row r="54" spans="1:11" s="12" customFormat="1" ht="97.2" thickBot="1">
      <c r="A54" s="53" t="s">
        <v>172</v>
      </c>
      <c r="B54" s="321" t="s">
        <v>544</v>
      </c>
      <c r="C54" s="30">
        <v>1</v>
      </c>
      <c r="D54" s="567" t="s">
        <v>405</v>
      </c>
      <c r="E54" s="568"/>
      <c r="F54" s="568"/>
      <c r="G54" s="569"/>
      <c r="H54" s="570" t="s">
        <v>410</v>
      </c>
      <c r="I54" s="571"/>
      <c r="J54" s="571"/>
      <c r="K54" s="571"/>
    </row>
    <row r="55" spans="1:11" s="12" customFormat="1" ht="97.2" thickBot="1">
      <c r="A55" s="53" t="s">
        <v>173</v>
      </c>
      <c r="B55" s="321" t="s">
        <v>619</v>
      </c>
      <c r="C55" s="30">
        <v>2</v>
      </c>
      <c r="D55" s="506"/>
      <c r="E55" s="507"/>
      <c r="F55" s="507"/>
      <c r="G55" s="508"/>
      <c r="H55" s="519"/>
      <c r="I55" s="520"/>
      <c r="J55" s="520"/>
      <c r="K55" s="520"/>
    </row>
    <row r="56" spans="1:11" s="12" customFormat="1" ht="16.2" thickBot="1">
      <c r="A56" s="29"/>
      <c r="B56" s="42"/>
      <c r="C56" s="30"/>
      <c r="D56" s="506"/>
      <c r="E56" s="507"/>
      <c r="F56" s="507"/>
      <c r="G56" s="508"/>
      <c r="H56" s="519"/>
      <c r="I56" s="520"/>
      <c r="J56" s="520"/>
      <c r="K56" s="520"/>
    </row>
    <row r="57" spans="1:11" s="12" customFormat="1" ht="16.2" thickBot="1">
      <c r="A57" s="29"/>
      <c r="B57" s="42"/>
      <c r="C57" s="30"/>
      <c r="D57" s="506"/>
      <c r="E57" s="507"/>
      <c r="F57" s="507"/>
      <c r="G57" s="508"/>
      <c r="H57" s="519"/>
      <c r="I57" s="520"/>
      <c r="J57" s="520"/>
      <c r="K57" s="520"/>
    </row>
    <row r="58" spans="1:11" s="12" customFormat="1" ht="16.2" thickBot="1">
      <c r="A58" s="29"/>
      <c r="B58" s="42"/>
      <c r="C58" s="30"/>
      <c r="D58" s="506"/>
      <c r="E58" s="507"/>
      <c r="F58" s="507"/>
      <c r="G58" s="508"/>
      <c r="H58" s="519"/>
      <c r="I58" s="520"/>
      <c r="J58" s="520"/>
      <c r="K58" s="520"/>
    </row>
    <row r="59" spans="1:11" s="12" customFormat="1" ht="16.2" thickBot="1">
      <c r="A59" s="29"/>
      <c r="B59" s="42"/>
      <c r="C59" s="30"/>
      <c r="D59" s="506"/>
      <c r="E59" s="507"/>
      <c r="F59" s="507"/>
      <c r="G59" s="508"/>
      <c r="H59" s="519"/>
      <c r="I59" s="520"/>
      <c r="J59" s="520"/>
      <c r="K59" s="520"/>
    </row>
    <row r="60" spans="1:11" s="12" customFormat="1" ht="16.2" thickBot="1">
      <c r="A60" s="29"/>
      <c r="B60" s="42"/>
      <c r="C60" s="30"/>
      <c r="D60" s="506"/>
      <c r="E60" s="507"/>
      <c r="F60" s="507"/>
      <c r="G60" s="508"/>
      <c r="H60" s="519"/>
      <c r="I60" s="520"/>
      <c r="J60" s="520"/>
      <c r="K60" s="520"/>
    </row>
    <row r="61" spans="1:11" s="12" customFormat="1" ht="16.2" thickBot="1">
      <c r="A61" s="29"/>
      <c r="B61" s="42"/>
      <c r="C61" s="30"/>
      <c r="D61" s="506"/>
      <c r="E61" s="507"/>
      <c r="F61" s="507"/>
      <c r="G61" s="508"/>
      <c r="H61" s="519"/>
      <c r="I61" s="520"/>
      <c r="J61" s="520"/>
      <c r="K61" s="520"/>
    </row>
    <row r="62" spans="1:11" ht="18.600000000000001" thickBot="1">
      <c r="B62" s="24" t="s">
        <v>28</v>
      </c>
      <c r="C62" s="25">
        <f>SUM(C45:C61)</f>
        <v>13</v>
      </c>
    </row>
  </sheetData>
  <sheetProtection formatRows="0"/>
  <mergeCells count="73">
    <mergeCell ref="O7:R7"/>
    <mergeCell ref="I8:I9"/>
    <mergeCell ref="J8:J9"/>
    <mergeCell ref="K8:L8"/>
    <mergeCell ref="M8:M9"/>
    <mergeCell ref="F7:N7"/>
    <mergeCell ref="F8:G8"/>
    <mergeCell ref="H8:H9"/>
    <mergeCell ref="A31:B31"/>
    <mergeCell ref="A35:B35"/>
    <mergeCell ref="A36:B36"/>
    <mergeCell ref="D50:G50"/>
    <mergeCell ref="H50:K50"/>
    <mergeCell ref="H48:K48"/>
    <mergeCell ref="A37:B37"/>
    <mergeCell ref="A38:B38"/>
    <mergeCell ref="A39:B39"/>
    <mergeCell ref="D44:G44"/>
    <mergeCell ref="A47:A48"/>
    <mergeCell ref="C2:N2"/>
    <mergeCell ref="H61:K61"/>
    <mergeCell ref="H54:K54"/>
    <mergeCell ref="H55:K55"/>
    <mergeCell ref="H56:K56"/>
    <mergeCell ref="H57:K57"/>
    <mergeCell ref="H58:K58"/>
    <mergeCell ref="N8:N9"/>
    <mergeCell ref="H53:K53"/>
    <mergeCell ref="H59:K59"/>
    <mergeCell ref="H60:K60"/>
    <mergeCell ref="H44:K44"/>
    <mergeCell ref="H45:K45"/>
    <mergeCell ref="H49:K49"/>
    <mergeCell ref="H47:K47"/>
    <mergeCell ref="E7:E9"/>
    <mergeCell ref="C8:C9"/>
    <mergeCell ref="D8:D9"/>
    <mergeCell ref="A34:B34"/>
    <mergeCell ref="A10:A11"/>
    <mergeCell ref="A7:A9"/>
    <mergeCell ref="B7:B9"/>
    <mergeCell ref="C7:D7"/>
    <mergeCell ref="A32:B32"/>
    <mergeCell ref="A33:B33"/>
    <mergeCell ref="A15:A17"/>
    <mergeCell ref="A18:A20"/>
    <mergeCell ref="A21:B21"/>
    <mergeCell ref="A13:A14"/>
    <mergeCell ref="A30:B30"/>
    <mergeCell ref="A22:A23"/>
    <mergeCell ref="A25:A26"/>
    <mergeCell ref="D61:G61"/>
    <mergeCell ref="D53:G53"/>
    <mergeCell ref="D54:G54"/>
    <mergeCell ref="D55:G55"/>
    <mergeCell ref="D56:G56"/>
    <mergeCell ref="D57:G57"/>
    <mergeCell ref="C6:E6"/>
    <mergeCell ref="P8:R8"/>
    <mergeCell ref="D58:G58"/>
    <mergeCell ref="D59:G59"/>
    <mergeCell ref="D60:G60"/>
    <mergeCell ref="O8:O9"/>
    <mergeCell ref="D52:G52"/>
    <mergeCell ref="D45:G45"/>
    <mergeCell ref="D46:G46"/>
    <mergeCell ref="D47:G47"/>
    <mergeCell ref="D48:G48"/>
    <mergeCell ref="D49:G49"/>
    <mergeCell ref="D51:G51"/>
    <mergeCell ref="H51:K51"/>
    <mergeCell ref="H52:K52"/>
    <mergeCell ref="H46:K46"/>
  </mergeCells>
  <hyperlinks>
    <hyperlink ref="H10" r:id="rId1"/>
    <hyperlink ref="H15" r:id="rId2"/>
    <hyperlink ref="H16" r:id="rId3"/>
    <hyperlink ref="H13" r:id="rId4"/>
    <hyperlink ref="H14" r:id="rId5"/>
    <hyperlink ref="H17" r:id="rId6"/>
    <hyperlink ref="H20" r:id="rId7"/>
    <hyperlink ref="H22" r:id="rId8"/>
    <hyperlink ref="H24" r:id="rId9"/>
    <hyperlink ref="H23" r:id="rId10"/>
    <hyperlink ref="H26" r:id="rId11"/>
    <hyperlink ref="H25" r:id="rId12"/>
    <hyperlink ref="H21" r:id="rId13"/>
    <hyperlink ref="B51" r:id="rId14" display="https://edsoo.ru/Primernaya_rabochaya_programma_kursa_vneurochnoj_deyatelnosti_Razgovori_o_vazhnom_NOO_OOO_SOO_.htm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300" verticalDpi="300"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zoomScale="68" zoomScaleNormal="68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N54" sqref="N54"/>
    </sheetView>
  </sheetViews>
  <sheetFormatPr defaultColWidth="8.88671875" defaultRowHeight="14.4"/>
  <cols>
    <col min="1" max="1" width="22" customWidth="1"/>
    <col min="2" max="3" width="27.33203125" customWidth="1"/>
    <col min="4" max="4" width="13.109375" customWidth="1"/>
    <col min="5" max="5" width="14" customWidth="1"/>
    <col min="6" max="6" width="14.109375" customWidth="1"/>
    <col min="7" max="7" width="18.5546875" customWidth="1"/>
    <col min="8" max="8" width="19.5546875" customWidth="1"/>
    <col min="9" max="9" width="36" customWidth="1"/>
    <col min="10" max="10" width="22.5546875" customWidth="1"/>
    <col min="14" max="14" width="22.44140625" customWidth="1"/>
    <col min="15" max="15" width="28.109375" customWidth="1"/>
    <col min="16" max="16" width="40" customWidth="1"/>
    <col min="17" max="17" width="18.44140625" customWidth="1"/>
    <col min="18" max="18" width="20.5546875" customWidth="1"/>
    <col min="19" max="19" width="19.5546875" customWidth="1"/>
  </cols>
  <sheetData>
    <row r="1" spans="1:19" ht="9" customHeight="1">
      <c r="D1" s="1"/>
    </row>
    <row r="2" spans="1:19" ht="21">
      <c r="A2" s="8"/>
      <c r="D2" s="466" t="s">
        <v>323</v>
      </c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9" ht="21">
      <c r="A3" s="8"/>
      <c r="H3" s="14" t="s">
        <v>43</v>
      </c>
      <c r="I3" s="13">
        <v>6</v>
      </c>
      <c r="J3" s="12"/>
      <c r="K3" s="12"/>
      <c r="L3" s="12"/>
      <c r="M3" s="12"/>
      <c r="N3" s="12"/>
    </row>
    <row r="4" spans="1:19">
      <c r="H4" s="14" t="s">
        <v>44</v>
      </c>
      <c r="I4" s="13">
        <v>34</v>
      </c>
      <c r="J4" s="12"/>
      <c r="K4" s="12"/>
      <c r="L4" s="12"/>
      <c r="M4" s="12"/>
      <c r="N4" s="12"/>
    </row>
    <row r="5" spans="1:19">
      <c r="H5" s="14" t="s">
        <v>97</v>
      </c>
      <c r="I5" s="13" t="s">
        <v>324</v>
      </c>
      <c r="J5" s="12"/>
      <c r="K5" s="12"/>
      <c r="L5" s="12"/>
      <c r="M5" s="12"/>
      <c r="N5" s="12"/>
    </row>
    <row r="6" spans="1:19" ht="18.600000000000001" thickBot="1">
      <c r="D6" s="496" t="s">
        <v>177</v>
      </c>
      <c r="E6" s="497"/>
      <c r="F6" s="497"/>
    </row>
    <row r="7" spans="1:19" ht="53.1" customHeight="1" thickBot="1">
      <c r="A7" s="533" t="s">
        <v>0</v>
      </c>
      <c r="B7" s="558" t="s">
        <v>1</v>
      </c>
      <c r="C7" s="586" t="s">
        <v>180</v>
      </c>
      <c r="D7" s="489" t="s">
        <v>76</v>
      </c>
      <c r="E7" s="518"/>
      <c r="F7" s="540" t="s">
        <v>31</v>
      </c>
      <c r="G7" s="453" t="s">
        <v>2</v>
      </c>
      <c r="H7" s="454"/>
      <c r="I7" s="454"/>
      <c r="J7" s="454"/>
      <c r="K7" s="454"/>
      <c r="L7" s="454"/>
      <c r="M7" s="454"/>
      <c r="N7" s="454"/>
      <c r="O7" s="454"/>
      <c r="P7" s="501" t="s">
        <v>3</v>
      </c>
      <c r="Q7" s="501"/>
      <c r="R7" s="501"/>
      <c r="S7" s="501"/>
    </row>
    <row r="8" spans="1:19" ht="107.25" customHeight="1" thickBot="1">
      <c r="A8" s="534"/>
      <c r="B8" s="559"/>
      <c r="C8" s="586"/>
      <c r="D8" s="561" t="s">
        <v>148</v>
      </c>
      <c r="E8" s="455" t="s">
        <v>82</v>
      </c>
      <c r="F8" s="541"/>
      <c r="G8" s="494" t="s">
        <v>162</v>
      </c>
      <c r="H8" s="495"/>
      <c r="I8" s="459" t="s">
        <v>150</v>
      </c>
      <c r="J8" s="510" t="s">
        <v>118</v>
      </c>
      <c r="K8" s="512" t="s">
        <v>4</v>
      </c>
      <c r="L8" s="514" t="s">
        <v>119</v>
      </c>
      <c r="M8" s="515"/>
      <c r="N8" s="516" t="s">
        <v>117</v>
      </c>
      <c r="O8" s="509" t="s">
        <v>175</v>
      </c>
      <c r="P8" s="498" t="s">
        <v>38</v>
      </c>
      <c r="Q8" s="441" t="s">
        <v>158</v>
      </c>
      <c r="R8" s="502"/>
      <c r="S8" s="503"/>
    </row>
    <row r="9" spans="1:19" ht="70.5" customHeight="1" thickBot="1">
      <c r="A9" s="535"/>
      <c r="B9" s="560"/>
      <c r="C9" s="586"/>
      <c r="D9" s="562"/>
      <c r="E9" s="456"/>
      <c r="F9" s="541"/>
      <c r="G9" s="129" t="s">
        <v>5</v>
      </c>
      <c r="H9" s="58" t="s">
        <v>6</v>
      </c>
      <c r="I9" s="460"/>
      <c r="J9" s="511"/>
      <c r="K9" s="513"/>
      <c r="L9" s="130" t="s">
        <v>111</v>
      </c>
      <c r="M9" s="131" t="s">
        <v>109</v>
      </c>
      <c r="N9" s="517"/>
      <c r="O9" s="509"/>
      <c r="P9" s="498"/>
      <c r="Q9" s="119" t="s">
        <v>159</v>
      </c>
      <c r="R9" s="119" t="s">
        <v>160</v>
      </c>
      <c r="S9" s="119" t="s">
        <v>161</v>
      </c>
    </row>
    <row r="10" spans="1:19" ht="72.599999999999994" thickBot="1">
      <c r="A10" s="492" t="s">
        <v>92</v>
      </c>
      <c r="B10" s="4" t="s">
        <v>7</v>
      </c>
      <c r="C10" s="101"/>
      <c r="D10" s="155">
        <v>4</v>
      </c>
      <c r="E10" s="107"/>
      <c r="F10" s="67">
        <f t="shared" ref="F10:F30" si="0">D10+E10</f>
        <v>4</v>
      </c>
      <c r="G10" s="145" t="s">
        <v>351</v>
      </c>
      <c r="H10" s="133" t="s">
        <v>358</v>
      </c>
      <c r="I10" s="146" t="s">
        <v>363</v>
      </c>
      <c r="J10" s="110" t="s">
        <v>39</v>
      </c>
      <c r="K10" s="113" t="s">
        <v>34</v>
      </c>
      <c r="L10" s="113"/>
      <c r="M10" s="117"/>
      <c r="N10" s="146"/>
      <c r="O10" s="146"/>
      <c r="P10" s="236" t="s">
        <v>247</v>
      </c>
      <c r="Q10" s="151"/>
      <c r="R10" s="97" t="s">
        <v>35</v>
      </c>
      <c r="S10" s="97"/>
    </row>
    <row r="11" spans="1:19" ht="54.6" thickBot="1">
      <c r="A11" s="493"/>
      <c r="B11" s="3" t="s">
        <v>8</v>
      </c>
      <c r="C11" s="101"/>
      <c r="D11" s="155">
        <v>2</v>
      </c>
      <c r="E11" s="107"/>
      <c r="F11" s="67">
        <f t="shared" si="0"/>
        <v>2</v>
      </c>
      <c r="G11" s="147" t="s">
        <v>353</v>
      </c>
      <c r="H11" s="115" t="s">
        <v>359</v>
      </c>
      <c r="I11" s="148" t="s">
        <v>364</v>
      </c>
      <c r="J11" s="114" t="s">
        <v>39</v>
      </c>
      <c r="K11" s="117" t="s">
        <v>34</v>
      </c>
      <c r="L11" s="117"/>
      <c r="M11" s="117"/>
      <c r="N11" s="149"/>
      <c r="O11" s="148"/>
      <c r="P11" s="235" t="s">
        <v>248</v>
      </c>
      <c r="Q11" s="153"/>
      <c r="R11" s="97" t="s">
        <v>35</v>
      </c>
      <c r="S11" s="97"/>
    </row>
    <row r="12" spans="1:19" ht="66.599999999999994" thickBot="1">
      <c r="A12" s="54" t="s">
        <v>176</v>
      </c>
      <c r="B12" s="106" t="s">
        <v>338</v>
      </c>
      <c r="C12" s="101"/>
      <c r="D12" s="155">
        <v>3</v>
      </c>
      <c r="E12" s="107"/>
      <c r="F12" s="67">
        <f t="shared" si="0"/>
        <v>3</v>
      </c>
      <c r="G12" s="147" t="s">
        <v>106</v>
      </c>
      <c r="H12" s="115" t="s">
        <v>125</v>
      </c>
      <c r="I12" s="148" t="s">
        <v>365</v>
      </c>
      <c r="J12" s="114" t="s">
        <v>39</v>
      </c>
      <c r="K12" s="117" t="s">
        <v>34</v>
      </c>
      <c r="L12" s="117"/>
      <c r="M12" s="117"/>
      <c r="N12" s="148"/>
      <c r="O12" s="148"/>
      <c r="P12" s="235" t="s">
        <v>249</v>
      </c>
      <c r="Q12" s="153"/>
      <c r="R12" s="97" t="s">
        <v>35</v>
      </c>
      <c r="S12" s="97"/>
    </row>
    <row r="13" spans="1:19" ht="97.5" customHeight="1" thickBot="1">
      <c r="A13" s="478" t="s">
        <v>9</v>
      </c>
      <c r="B13" s="583" t="s">
        <v>10</v>
      </c>
      <c r="C13" s="101" t="s">
        <v>186</v>
      </c>
      <c r="D13" s="155">
        <v>3</v>
      </c>
      <c r="E13" s="107"/>
      <c r="F13" s="67">
        <f t="shared" si="0"/>
        <v>3</v>
      </c>
      <c r="G13" s="150" t="s">
        <v>106</v>
      </c>
      <c r="H13" s="115" t="s">
        <v>125</v>
      </c>
      <c r="I13" s="242" t="s">
        <v>122</v>
      </c>
      <c r="J13" s="114" t="s">
        <v>39</v>
      </c>
      <c r="K13" s="117" t="s">
        <v>34</v>
      </c>
      <c r="L13" s="117"/>
      <c r="M13" s="117"/>
      <c r="N13" s="148"/>
      <c r="O13" s="148"/>
      <c r="P13" s="235" t="s">
        <v>274</v>
      </c>
      <c r="Q13" s="153" t="s">
        <v>35</v>
      </c>
      <c r="R13" s="97"/>
      <c r="S13" s="97"/>
    </row>
    <row r="14" spans="1:19" ht="65.25" customHeight="1" thickBot="1">
      <c r="A14" s="478"/>
      <c r="B14" s="584"/>
      <c r="C14" s="101" t="s">
        <v>178</v>
      </c>
      <c r="D14" s="155">
        <v>2</v>
      </c>
      <c r="E14" s="107"/>
      <c r="F14" s="67">
        <f t="shared" si="0"/>
        <v>2</v>
      </c>
      <c r="G14" s="150" t="s">
        <v>353</v>
      </c>
      <c r="H14" s="115" t="s">
        <v>359</v>
      </c>
      <c r="I14" s="242" t="s">
        <v>122</v>
      </c>
      <c r="J14" s="114" t="s">
        <v>39</v>
      </c>
      <c r="K14" s="117" t="s">
        <v>34</v>
      </c>
      <c r="L14" s="117"/>
      <c r="M14" s="117"/>
      <c r="N14" s="148"/>
      <c r="O14" s="148"/>
      <c r="P14" s="235" t="s">
        <v>273</v>
      </c>
      <c r="Q14" s="153" t="s">
        <v>35</v>
      </c>
      <c r="R14" s="97"/>
      <c r="S14" s="97"/>
    </row>
    <row r="15" spans="1:19" ht="90.6" thickBot="1">
      <c r="A15" s="478"/>
      <c r="B15" s="585"/>
      <c r="C15" s="101" t="s">
        <v>179</v>
      </c>
      <c r="D15" s="155">
        <v>1</v>
      </c>
      <c r="E15" s="107"/>
      <c r="F15" s="67">
        <f t="shared" si="0"/>
        <v>1</v>
      </c>
      <c r="G15" s="150" t="s">
        <v>355</v>
      </c>
      <c r="H15" s="115" t="s">
        <v>360</v>
      </c>
      <c r="I15" s="242" t="s">
        <v>122</v>
      </c>
      <c r="J15" s="114" t="s">
        <v>39</v>
      </c>
      <c r="K15" s="117" t="s">
        <v>34</v>
      </c>
      <c r="L15" s="117"/>
      <c r="M15" s="117"/>
      <c r="N15" s="148"/>
      <c r="O15" s="148"/>
      <c r="P15" s="235" t="s">
        <v>275</v>
      </c>
      <c r="Q15" s="153" t="s">
        <v>35</v>
      </c>
      <c r="R15" s="97"/>
      <c r="S15" s="97"/>
    </row>
    <row r="16" spans="1:19" ht="64.2" customHeight="1" thickBot="1">
      <c r="A16" s="478"/>
      <c r="B16" s="231" t="s">
        <v>11</v>
      </c>
      <c r="C16" s="103"/>
      <c r="D16" s="155">
        <v>1</v>
      </c>
      <c r="E16" s="107"/>
      <c r="F16" s="67">
        <f t="shared" si="0"/>
        <v>1</v>
      </c>
      <c r="G16" s="147" t="s">
        <v>355</v>
      </c>
      <c r="H16" s="115" t="s">
        <v>360</v>
      </c>
      <c r="I16" s="242" t="s">
        <v>494</v>
      </c>
      <c r="J16" s="114" t="s">
        <v>39</v>
      </c>
      <c r="K16" s="117" t="s">
        <v>34</v>
      </c>
      <c r="L16" s="117"/>
      <c r="M16" s="117"/>
      <c r="N16" s="148"/>
      <c r="O16" s="148"/>
      <c r="P16" s="235" t="s">
        <v>250</v>
      </c>
      <c r="Q16" s="153" t="s">
        <v>35</v>
      </c>
      <c r="R16" s="97"/>
      <c r="S16" s="97"/>
    </row>
    <row r="17" spans="1:19" ht="162.6" thickBot="1">
      <c r="A17" s="478" t="s">
        <v>12</v>
      </c>
      <c r="B17" s="3" t="s">
        <v>70</v>
      </c>
      <c r="C17" s="101" t="s">
        <v>188</v>
      </c>
      <c r="D17" s="155">
        <v>2</v>
      </c>
      <c r="E17" s="107"/>
      <c r="F17" s="67">
        <f t="shared" si="0"/>
        <v>2</v>
      </c>
      <c r="G17" s="147" t="s">
        <v>353</v>
      </c>
      <c r="H17" s="115" t="s">
        <v>359</v>
      </c>
      <c r="I17" s="148" t="s">
        <v>367</v>
      </c>
      <c r="J17" s="114" t="s">
        <v>39</v>
      </c>
      <c r="K17" s="117" t="s">
        <v>34</v>
      </c>
      <c r="L17" s="117"/>
      <c r="M17" s="117"/>
      <c r="N17" s="148"/>
      <c r="O17" s="148"/>
      <c r="P17" s="235" t="s">
        <v>251</v>
      </c>
      <c r="Q17" s="153"/>
      <c r="R17" s="97" t="s">
        <v>35</v>
      </c>
      <c r="S17" s="97"/>
    </row>
    <row r="18" spans="1:19" ht="72.599999999999994" thickBot="1">
      <c r="A18" s="478"/>
      <c r="B18" s="3" t="s">
        <v>14</v>
      </c>
      <c r="C18" s="101"/>
      <c r="D18" s="155">
        <v>1</v>
      </c>
      <c r="E18" s="107"/>
      <c r="F18" s="67">
        <f t="shared" si="0"/>
        <v>1</v>
      </c>
      <c r="G18" s="147" t="s">
        <v>355</v>
      </c>
      <c r="H18" s="115" t="s">
        <v>360</v>
      </c>
      <c r="I18" s="148" t="s">
        <v>368</v>
      </c>
      <c r="J18" s="114" t="s">
        <v>39</v>
      </c>
      <c r="K18" s="117" t="s">
        <v>476</v>
      </c>
      <c r="L18" s="117"/>
      <c r="M18" s="117"/>
      <c r="N18" s="148"/>
      <c r="O18" s="148"/>
      <c r="P18" s="235" t="s">
        <v>252</v>
      </c>
      <c r="Q18" s="153"/>
      <c r="R18" s="97" t="s">
        <v>35</v>
      </c>
      <c r="S18" s="97"/>
    </row>
    <row r="19" spans="1:19" ht="66.599999999999994" thickBot="1">
      <c r="A19" s="478"/>
      <c r="B19" s="3" t="s">
        <v>15</v>
      </c>
      <c r="C19" s="101"/>
      <c r="D19" s="155">
        <v>2</v>
      </c>
      <c r="E19" s="107"/>
      <c r="F19" s="67">
        <f t="shared" si="0"/>
        <v>2</v>
      </c>
      <c r="G19" s="147" t="s">
        <v>353</v>
      </c>
      <c r="H19" s="115" t="s">
        <v>359</v>
      </c>
      <c r="I19" s="148" t="s">
        <v>497</v>
      </c>
      <c r="J19" s="114" t="s">
        <v>39</v>
      </c>
      <c r="K19" s="117" t="s">
        <v>34</v>
      </c>
      <c r="L19" s="117"/>
      <c r="M19" s="117"/>
      <c r="N19" s="148"/>
      <c r="O19" s="148"/>
      <c r="P19" s="235" t="s">
        <v>253</v>
      </c>
      <c r="Q19" s="153"/>
      <c r="R19" s="97" t="s">
        <v>35</v>
      </c>
      <c r="S19" s="97"/>
    </row>
    <row r="20" spans="1:19" ht="61.95" customHeight="1" thickBot="1">
      <c r="A20" s="478" t="s">
        <v>16</v>
      </c>
      <c r="B20" s="98" t="s">
        <v>17</v>
      </c>
      <c r="C20" s="101"/>
      <c r="D20" s="155">
        <v>2</v>
      </c>
      <c r="E20" s="107"/>
      <c r="F20" s="67">
        <f t="shared" si="0"/>
        <v>2</v>
      </c>
      <c r="G20" s="147" t="s">
        <v>353</v>
      </c>
      <c r="H20" s="115" t="s">
        <v>359</v>
      </c>
      <c r="I20" s="242" t="s">
        <v>375</v>
      </c>
      <c r="J20" s="114" t="s">
        <v>39</v>
      </c>
      <c r="K20" s="117" t="s">
        <v>394</v>
      </c>
      <c r="L20" s="117"/>
      <c r="M20" s="117"/>
      <c r="N20" s="148"/>
      <c r="O20" s="148"/>
      <c r="P20" s="235" t="s">
        <v>254</v>
      </c>
      <c r="Q20" s="153" t="s">
        <v>35</v>
      </c>
      <c r="R20" s="97"/>
      <c r="S20" s="97"/>
    </row>
    <row r="21" spans="1:19" ht="24" customHeight="1" thickBot="1">
      <c r="A21" s="478"/>
      <c r="B21" s="3" t="s">
        <v>18</v>
      </c>
      <c r="C21" s="101"/>
      <c r="D21" s="155"/>
      <c r="E21" s="107"/>
      <c r="F21" s="67">
        <f t="shared" si="0"/>
        <v>0</v>
      </c>
      <c r="G21" s="147"/>
      <c r="H21" s="115"/>
      <c r="I21" s="148"/>
      <c r="J21" s="114"/>
      <c r="K21" s="117"/>
      <c r="L21" s="117"/>
      <c r="M21" s="117"/>
      <c r="N21" s="148"/>
      <c r="O21" s="148"/>
      <c r="P21" s="152"/>
      <c r="Q21" s="153"/>
      <c r="R21" s="97"/>
      <c r="S21" s="97"/>
    </row>
    <row r="22" spans="1:19" ht="90.6" thickBot="1">
      <c r="A22" s="478"/>
      <c r="B22" s="3" t="s">
        <v>19</v>
      </c>
      <c r="C22" s="101"/>
      <c r="D22" s="155">
        <v>1</v>
      </c>
      <c r="E22" s="107">
        <v>1</v>
      </c>
      <c r="F22" s="67">
        <f t="shared" si="0"/>
        <v>2</v>
      </c>
      <c r="G22" s="147" t="s">
        <v>353</v>
      </c>
      <c r="H22" s="115" t="s">
        <v>359</v>
      </c>
      <c r="I22" s="148" t="s">
        <v>369</v>
      </c>
      <c r="J22" s="114" t="s">
        <v>39</v>
      </c>
      <c r="K22" s="117" t="s">
        <v>34</v>
      </c>
      <c r="L22" s="117"/>
      <c r="M22" s="117"/>
      <c r="N22" s="148"/>
      <c r="O22" s="148"/>
      <c r="P22" s="235" t="s">
        <v>288</v>
      </c>
      <c r="Q22" s="153"/>
      <c r="R22" s="97" t="s">
        <v>35</v>
      </c>
      <c r="S22" s="97"/>
    </row>
    <row r="23" spans="1:19" ht="54.6" thickBot="1">
      <c r="A23" s="478" t="s">
        <v>20</v>
      </c>
      <c r="B23" s="3" t="s">
        <v>21</v>
      </c>
      <c r="C23" s="101"/>
      <c r="D23" s="155">
        <v>1</v>
      </c>
      <c r="E23" s="107"/>
      <c r="F23" s="67">
        <f t="shared" si="0"/>
        <v>1</v>
      </c>
      <c r="G23" s="147" t="s">
        <v>355</v>
      </c>
      <c r="H23" s="115" t="s">
        <v>360</v>
      </c>
      <c r="I23" s="148" t="s">
        <v>370</v>
      </c>
      <c r="J23" s="114" t="s">
        <v>39</v>
      </c>
      <c r="K23" s="117" t="s">
        <v>481</v>
      </c>
      <c r="L23" s="117"/>
      <c r="M23" s="117"/>
      <c r="N23" s="148"/>
      <c r="O23" s="148"/>
      <c r="P23" s="235" t="s">
        <v>255</v>
      </c>
      <c r="Q23" s="153"/>
      <c r="R23" s="97" t="s">
        <v>35</v>
      </c>
      <c r="S23" s="97"/>
    </row>
    <row r="24" spans="1:19" ht="95.25" customHeight="1" thickBot="1">
      <c r="A24" s="478"/>
      <c r="B24" s="3" t="s">
        <v>26</v>
      </c>
      <c r="C24" s="101"/>
      <c r="D24" s="155">
        <v>1</v>
      </c>
      <c r="E24" s="107"/>
      <c r="F24" s="67">
        <f>D24+E24</f>
        <v>1</v>
      </c>
      <c r="G24" s="147" t="s">
        <v>355</v>
      </c>
      <c r="H24" s="115" t="s">
        <v>360</v>
      </c>
      <c r="I24" s="148" t="s">
        <v>371</v>
      </c>
      <c r="J24" s="114" t="s">
        <v>39</v>
      </c>
      <c r="K24" s="309" t="s">
        <v>481</v>
      </c>
      <c r="L24" s="117"/>
      <c r="M24" s="117"/>
      <c r="N24" s="148"/>
      <c r="O24" s="148"/>
      <c r="P24" s="235" t="s">
        <v>256</v>
      </c>
      <c r="Q24" s="153"/>
      <c r="R24" s="97" t="s">
        <v>35</v>
      </c>
      <c r="S24" s="97"/>
    </row>
    <row r="25" spans="1:19" ht="54.6" thickBot="1">
      <c r="A25" s="2" t="s">
        <v>23</v>
      </c>
      <c r="B25" s="3" t="s">
        <v>23</v>
      </c>
      <c r="C25" s="101"/>
      <c r="D25" s="155">
        <v>2</v>
      </c>
      <c r="E25" s="107"/>
      <c r="F25" s="67">
        <f t="shared" si="0"/>
        <v>2</v>
      </c>
      <c r="G25" s="147" t="s">
        <v>353</v>
      </c>
      <c r="H25" s="115" t="s">
        <v>359</v>
      </c>
      <c r="I25" s="148" t="s">
        <v>372</v>
      </c>
      <c r="J25" s="114" t="s">
        <v>39</v>
      </c>
      <c r="K25" s="309" t="s">
        <v>34</v>
      </c>
      <c r="L25" s="117"/>
      <c r="M25" s="117"/>
      <c r="N25" s="148"/>
      <c r="O25" s="148"/>
      <c r="P25" s="235" t="s">
        <v>258</v>
      </c>
      <c r="Q25" s="153"/>
      <c r="R25" s="97" t="s">
        <v>35</v>
      </c>
      <c r="S25" s="97"/>
    </row>
    <row r="26" spans="1:19" ht="52.5" customHeight="1" thickBot="1">
      <c r="A26" s="478" t="s">
        <v>27</v>
      </c>
      <c r="B26" s="3" t="s">
        <v>24</v>
      </c>
      <c r="C26" s="101"/>
      <c r="D26" s="155"/>
      <c r="E26" s="107">
        <v>1</v>
      </c>
      <c r="F26" s="67">
        <f t="shared" si="0"/>
        <v>1</v>
      </c>
      <c r="G26" s="147" t="s">
        <v>355</v>
      </c>
      <c r="H26" s="115" t="s">
        <v>360</v>
      </c>
      <c r="I26" s="148" t="s">
        <v>373</v>
      </c>
      <c r="J26" s="114" t="s">
        <v>39</v>
      </c>
      <c r="K26" s="117" t="s">
        <v>34</v>
      </c>
      <c r="L26" s="117"/>
      <c r="M26" s="117"/>
      <c r="N26" s="148"/>
      <c r="O26" s="148"/>
      <c r="P26" s="235" t="s">
        <v>268</v>
      </c>
      <c r="Q26" s="153"/>
      <c r="R26" s="97" t="s">
        <v>35</v>
      </c>
      <c r="S26" s="97"/>
    </row>
    <row r="27" spans="1:19" ht="88.5" customHeight="1" thickBot="1">
      <c r="A27" s="478"/>
      <c r="B27" s="3" t="s">
        <v>25</v>
      </c>
      <c r="C27" s="101"/>
      <c r="D27" s="155">
        <v>3</v>
      </c>
      <c r="E27" s="107"/>
      <c r="F27" s="67">
        <f t="shared" si="0"/>
        <v>3</v>
      </c>
      <c r="G27" s="147" t="s">
        <v>106</v>
      </c>
      <c r="H27" s="115" t="s">
        <v>125</v>
      </c>
      <c r="I27" s="148" t="s">
        <v>374</v>
      </c>
      <c r="J27" s="114" t="s">
        <v>39</v>
      </c>
      <c r="K27" s="117" t="s">
        <v>34</v>
      </c>
      <c r="L27" s="117"/>
      <c r="M27" s="117"/>
      <c r="N27" s="148"/>
      <c r="O27" s="148"/>
      <c r="P27" s="235" t="s">
        <v>246</v>
      </c>
      <c r="Q27" s="153"/>
      <c r="R27" s="97" t="s">
        <v>35</v>
      </c>
      <c r="S27" s="97"/>
    </row>
    <row r="28" spans="1:19" ht="18.600000000000001" thickBot="1">
      <c r="A28" s="21"/>
      <c r="B28" s="10"/>
      <c r="C28" s="103"/>
      <c r="D28" s="155"/>
      <c r="E28" s="107"/>
      <c r="F28" s="67">
        <f t="shared" si="0"/>
        <v>0</v>
      </c>
      <c r="G28" s="147"/>
      <c r="H28" s="115"/>
      <c r="I28" s="148"/>
      <c r="J28" s="114"/>
      <c r="K28" s="117"/>
      <c r="L28" s="117"/>
      <c r="M28" s="117"/>
      <c r="N28" s="148"/>
      <c r="O28" s="148"/>
      <c r="P28" s="152"/>
      <c r="Q28" s="153"/>
      <c r="R28" s="97"/>
      <c r="S28" s="97"/>
    </row>
    <row r="29" spans="1:19" ht="18.600000000000001" thickBot="1">
      <c r="A29" s="21"/>
      <c r="B29" s="10"/>
      <c r="C29" s="103"/>
      <c r="D29" s="155"/>
      <c r="E29" s="107"/>
      <c r="F29" s="67">
        <f t="shared" si="0"/>
        <v>0</v>
      </c>
      <c r="G29" s="147"/>
      <c r="H29" s="115"/>
      <c r="I29" s="148"/>
      <c r="J29" s="114"/>
      <c r="K29" s="117"/>
      <c r="L29" s="117"/>
      <c r="M29" s="117"/>
      <c r="N29" s="148"/>
      <c r="O29" s="148"/>
      <c r="P29" s="152"/>
      <c r="Q29" s="153"/>
      <c r="R29" s="97"/>
      <c r="S29" s="97"/>
    </row>
    <row r="30" spans="1:19" ht="18.600000000000001" thickBot="1">
      <c r="A30" s="21"/>
      <c r="B30" s="10"/>
      <c r="C30" s="103"/>
      <c r="D30" s="155"/>
      <c r="E30" s="107"/>
      <c r="F30" s="67">
        <f t="shared" si="0"/>
        <v>0</v>
      </c>
      <c r="G30" s="147"/>
      <c r="H30" s="115"/>
      <c r="I30" s="148"/>
      <c r="J30" s="114"/>
      <c r="K30" s="117"/>
      <c r="L30" s="117"/>
      <c r="M30" s="117"/>
      <c r="N30" s="148"/>
      <c r="O30" s="148"/>
      <c r="P30" s="152"/>
      <c r="Q30" s="153"/>
      <c r="R30" s="97"/>
      <c r="S30" s="97"/>
    </row>
    <row r="31" spans="1:19" ht="36" customHeight="1" thickBot="1">
      <c r="A31" s="527" t="s">
        <v>83</v>
      </c>
      <c r="B31" s="528"/>
      <c r="C31" s="105"/>
      <c r="D31" s="214"/>
      <c r="E31" s="66"/>
      <c r="F31" s="67"/>
      <c r="G31" s="147"/>
      <c r="H31" s="115"/>
      <c r="I31" s="148"/>
      <c r="J31" s="114"/>
      <c r="K31" s="117"/>
      <c r="L31" s="63"/>
      <c r="M31" s="63"/>
      <c r="N31" s="64"/>
      <c r="O31" s="64"/>
      <c r="P31" s="152"/>
      <c r="Q31" s="153"/>
      <c r="R31" s="97"/>
      <c r="S31" s="97"/>
    </row>
    <row r="32" spans="1:19" ht="40.200000000000003" thickBot="1">
      <c r="A32" s="530" t="s">
        <v>124</v>
      </c>
      <c r="B32" s="589"/>
      <c r="C32" s="103"/>
      <c r="D32" s="214"/>
      <c r="E32" s="107">
        <v>1</v>
      </c>
      <c r="F32" s="67">
        <f t="shared" ref="F32:F38" si="1">E32</f>
        <v>1</v>
      </c>
      <c r="G32" s="147" t="s">
        <v>355</v>
      </c>
      <c r="H32" s="115" t="s">
        <v>360</v>
      </c>
      <c r="I32" s="148" t="s">
        <v>366</v>
      </c>
      <c r="J32" s="114" t="s">
        <v>39</v>
      </c>
      <c r="K32" s="117" t="s">
        <v>484</v>
      </c>
      <c r="L32" s="63"/>
      <c r="M32" s="63"/>
      <c r="N32" s="64"/>
      <c r="O32" s="64"/>
      <c r="P32" s="152"/>
      <c r="Q32" s="154"/>
      <c r="R32" s="97"/>
      <c r="S32" s="97"/>
    </row>
    <row r="33" spans="1:19" ht="78" customHeight="1" thickBot="1">
      <c r="A33" s="587" t="s">
        <v>120</v>
      </c>
      <c r="B33" s="588"/>
      <c r="C33" s="103"/>
      <c r="D33" s="214"/>
      <c r="E33" s="107">
        <v>1</v>
      </c>
      <c r="F33" s="67">
        <f t="shared" si="1"/>
        <v>1</v>
      </c>
      <c r="G33" s="147" t="s">
        <v>355</v>
      </c>
      <c r="H33" s="115" t="s">
        <v>360</v>
      </c>
      <c r="I33" s="148" t="s">
        <v>510</v>
      </c>
      <c r="J33" s="114" t="s">
        <v>39</v>
      </c>
      <c r="K33" s="117" t="s">
        <v>484</v>
      </c>
      <c r="L33" s="63"/>
      <c r="M33" s="63"/>
      <c r="N33" s="64"/>
      <c r="O33" s="64"/>
      <c r="P33" s="320" t="s">
        <v>533</v>
      </c>
      <c r="Q33" s="154" t="s">
        <v>35</v>
      </c>
      <c r="R33" s="97"/>
      <c r="S33" s="97"/>
    </row>
    <row r="34" spans="1:19" ht="18.600000000000001" thickBot="1">
      <c r="A34" s="529"/>
      <c r="B34" s="530"/>
      <c r="C34" s="103"/>
      <c r="D34" s="214"/>
      <c r="E34" s="107"/>
      <c r="F34" s="67">
        <f t="shared" si="1"/>
        <v>0</v>
      </c>
      <c r="G34" s="147"/>
      <c r="H34" s="115"/>
      <c r="I34" s="148"/>
      <c r="J34" s="114"/>
      <c r="K34" s="117"/>
      <c r="L34" s="63"/>
      <c r="M34" s="63"/>
      <c r="N34" s="64"/>
      <c r="O34" s="64"/>
      <c r="P34" s="152"/>
      <c r="Q34" s="154"/>
      <c r="R34" s="97"/>
      <c r="S34" s="97"/>
    </row>
    <row r="35" spans="1:19" ht="18.600000000000001" thickBot="1">
      <c r="A35" s="530"/>
      <c r="B35" s="531"/>
      <c r="C35" s="216"/>
      <c r="D35" s="214"/>
      <c r="E35" s="107"/>
      <c r="F35" s="67">
        <f t="shared" si="1"/>
        <v>0</v>
      </c>
      <c r="G35" s="147"/>
      <c r="H35" s="115"/>
      <c r="I35" s="148"/>
      <c r="J35" s="114"/>
      <c r="K35" s="117"/>
      <c r="L35" s="63"/>
      <c r="M35" s="63"/>
      <c r="N35" s="64"/>
      <c r="O35" s="64"/>
      <c r="P35" s="152"/>
      <c r="Q35" s="154"/>
      <c r="R35" s="97"/>
      <c r="S35" s="97"/>
    </row>
    <row r="36" spans="1:19" ht="18.600000000000001" thickBot="1">
      <c r="A36" s="530"/>
      <c r="B36" s="531"/>
      <c r="C36" s="216"/>
      <c r="D36" s="214"/>
      <c r="E36" s="107"/>
      <c r="F36" s="67">
        <f t="shared" si="1"/>
        <v>0</v>
      </c>
      <c r="G36" s="147"/>
      <c r="H36" s="115"/>
      <c r="I36" s="148"/>
      <c r="J36" s="114"/>
      <c r="K36" s="117"/>
      <c r="L36" s="63"/>
      <c r="M36" s="63"/>
      <c r="N36" s="64"/>
      <c r="O36" s="64"/>
      <c r="P36" s="152"/>
      <c r="Q36" s="154"/>
      <c r="R36" s="97"/>
      <c r="S36" s="97"/>
    </row>
    <row r="37" spans="1:19" ht="18.600000000000001" thickBot="1">
      <c r="A37" s="529"/>
      <c r="B37" s="530"/>
      <c r="C37" s="103"/>
      <c r="D37" s="214"/>
      <c r="E37" s="107"/>
      <c r="F37" s="67">
        <f t="shared" si="1"/>
        <v>0</v>
      </c>
      <c r="G37" s="147"/>
      <c r="H37" s="115"/>
      <c r="I37" s="246"/>
      <c r="J37" s="114"/>
      <c r="K37" s="117"/>
      <c r="L37" s="63"/>
      <c r="M37" s="63"/>
      <c r="N37" s="64"/>
      <c r="O37" s="64"/>
      <c r="P37" s="152"/>
      <c r="Q37" s="154"/>
      <c r="R37" s="97"/>
      <c r="S37" s="97"/>
    </row>
    <row r="38" spans="1:19" ht="18.600000000000001" thickBot="1">
      <c r="A38" s="529"/>
      <c r="B38" s="530"/>
      <c r="C38" s="103"/>
      <c r="D38" s="214"/>
      <c r="E38" s="107"/>
      <c r="F38" s="67">
        <f t="shared" si="1"/>
        <v>0</v>
      </c>
      <c r="G38" s="147"/>
      <c r="H38" s="115"/>
      <c r="I38" s="148"/>
      <c r="J38" s="114"/>
      <c r="K38" s="117"/>
      <c r="L38" s="63"/>
      <c r="M38" s="63"/>
      <c r="N38" s="64"/>
      <c r="O38" s="64"/>
      <c r="P38" s="152"/>
      <c r="Q38" s="154"/>
      <c r="R38" s="97"/>
      <c r="S38" s="97"/>
    </row>
    <row r="39" spans="1:19" ht="18.600000000000001" thickBot="1">
      <c r="A39" s="476" t="s">
        <v>28</v>
      </c>
      <c r="B39" s="477"/>
      <c r="C39" s="215"/>
      <c r="D39" s="48">
        <f>SUM(D9:D38)</f>
        <v>31</v>
      </c>
      <c r="E39" s="48">
        <f>SUM(E9:E38)</f>
        <v>4</v>
      </c>
      <c r="F39" s="48">
        <f>D39+E39</f>
        <v>35</v>
      </c>
      <c r="G39" s="22" t="s">
        <v>49</v>
      </c>
      <c r="H39" s="23" t="s">
        <v>50</v>
      </c>
      <c r="I39" s="16"/>
      <c r="J39" s="17"/>
      <c r="K39" s="9"/>
      <c r="L39" s="15"/>
      <c r="M39" s="15"/>
      <c r="N39" s="18"/>
      <c r="O39" s="18"/>
      <c r="P39" s="16"/>
      <c r="Q39" s="15"/>
      <c r="R39" s="92"/>
      <c r="S39" s="92"/>
    </row>
    <row r="40" spans="1:19" ht="21.6" thickBot="1">
      <c r="A40" s="7" t="s">
        <v>36</v>
      </c>
      <c r="B40" s="7"/>
      <c r="C40" s="213"/>
      <c r="D40" s="20">
        <v>31</v>
      </c>
      <c r="E40" s="20">
        <v>1</v>
      </c>
      <c r="F40" s="20">
        <v>32</v>
      </c>
      <c r="G40" s="19">
        <v>9</v>
      </c>
      <c r="H40" s="19">
        <v>41</v>
      </c>
    </row>
    <row r="41" spans="1:19" ht="21.6" thickBot="1">
      <c r="A41" s="7" t="s">
        <v>37</v>
      </c>
      <c r="B41" s="7"/>
      <c r="C41" s="213"/>
      <c r="D41" s="20">
        <v>31</v>
      </c>
      <c r="E41" s="20">
        <v>4</v>
      </c>
      <c r="F41" s="20">
        <v>35</v>
      </c>
      <c r="G41" s="19">
        <v>6</v>
      </c>
      <c r="H41" s="19">
        <v>41</v>
      </c>
    </row>
    <row r="43" spans="1:19" ht="15" thickBot="1"/>
    <row r="44" spans="1:19" ht="48.75" customHeight="1" thickBot="1">
      <c r="A44" s="26" t="s">
        <v>51</v>
      </c>
      <c r="B44" s="232" t="s">
        <v>189</v>
      </c>
      <c r="C44" s="233" t="s">
        <v>190</v>
      </c>
      <c r="D44" s="28" t="s">
        <v>52</v>
      </c>
      <c r="E44" s="473" t="s">
        <v>53</v>
      </c>
      <c r="F44" s="474"/>
      <c r="G44" s="474"/>
      <c r="H44" s="475"/>
      <c r="I44" s="471" t="s">
        <v>61</v>
      </c>
      <c r="J44" s="472"/>
      <c r="K44" s="472"/>
      <c r="L44" s="472"/>
    </row>
    <row r="45" spans="1:19" s="12" customFormat="1" ht="63" thickBot="1">
      <c r="A45" s="188" t="s">
        <v>166</v>
      </c>
      <c r="B45" s="317" t="s">
        <v>624</v>
      </c>
      <c r="C45" s="230" t="s">
        <v>638</v>
      </c>
      <c r="D45" s="285">
        <v>1</v>
      </c>
      <c r="E45" s="506" t="s">
        <v>405</v>
      </c>
      <c r="F45" s="507"/>
      <c r="G45" s="507"/>
      <c r="H45" s="508"/>
      <c r="I45" s="519" t="s">
        <v>410</v>
      </c>
      <c r="J45" s="520"/>
      <c r="K45" s="520"/>
      <c r="L45" s="520"/>
    </row>
    <row r="46" spans="1:19" s="12" customFormat="1" ht="69.599999999999994" thickBot="1">
      <c r="A46" s="188" t="s">
        <v>166</v>
      </c>
      <c r="B46" s="318" t="s">
        <v>625</v>
      </c>
      <c r="C46" s="286" t="s">
        <v>637</v>
      </c>
      <c r="D46" s="30">
        <v>1</v>
      </c>
      <c r="E46" s="506" t="s">
        <v>405</v>
      </c>
      <c r="F46" s="507"/>
      <c r="G46" s="507"/>
      <c r="H46" s="508"/>
      <c r="I46" s="519" t="s">
        <v>410</v>
      </c>
      <c r="J46" s="520"/>
      <c r="K46" s="520"/>
      <c r="L46" s="520"/>
    </row>
    <row r="47" spans="1:19" s="12" customFormat="1" ht="63" thickBot="1">
      <c r="A47" s="188" t="s">
        <v>166</v>
      </c>
      <c r="B47" s="287" t="s">
        <v>623</v>
      </c>
      <c r="C47" s="287" t="s">
        <v>631</v>
      </c>
      <c r="D47" s="281">
        <v>1</v>
      </c>
      <c r="E47" s="506" t="s">
        <v>415</v>
      </c>
      <c r="F47" s="507"/>
      <c r="G47" s="507"/>
      <c r="H47" s="508"/>
      <c r="I47" s="590" t="s">
        <v>421</v>
      </c>
      <c r="J47" s="591"/>
      <c r="K47" s="591"/>
      <c r="L47" s="592"/>
    </row>
    <row r="48" spans="1:19" s="12" customFormat="1" ht="138.6" thickBot="1">
      <c r="A48" s="189" t="s">
        <v>167</v>
      </c>
      <c r="B48" s="288" t="s">
        <v>626</v>
      </c>
      <c r="C48" s="419" t="s">
        <v>632</v>
      </c>
      <c r="D48" s="289">
        <v>2</v>
      </c>
      <c r="E48" s="506" t="s">
        <v>405</v>
      </c>
      <c r="F48" s="507"/>
      <c r="G48" s="507"/>
      <c r="H48" s="508"/>
      <c r="I48" s="519" t="s">
        <v>410</v>
      </c>
      <c r="J48" s="520"/>
      <c r="K48" s="520"/>
      <c r="L48" s="520"/>
    </row>
    <row r="49" spans="1:12" s="12" customFormat="1" ht="69.599999999999994" thickBot="1">
      <c r="A49" s="94" t="s">
        <v>169</v>
      </c>
      <c r="B49" s="195" t="s">
        <v>628</v>
      </c>
      <c r="C49" s="195" t="s">
        <v>636</v>
      </c>
      <c r="D49" s="30">
        <v>1</v>
      </c>
      <c r="E49" s="506" t="s">
        <v>405</v>
      </c>
      <c r="F49" s="507"/>
      <c r="G49" s="507"/>
      <c r="H49" s="508"/>
      <c r="I49" s="519" t="s">
        <v>410</v>
      </c>
      <c r="J49" s="520"/>
      <c r="K49" s="520"/>
      <c r="L49" s="520"/>
    </row>
    <row r="50" spans="1:12" s="12" customFormat="1" ht="78.599999999999994" thickBot="1">
      <c r="A50" s="94" t="s">
        <v>168</v>
      </c>
      <c r="B50" s="410" t="s">
        <v>621</v>
      </c>
      <c r="C50" s="410" t="s">
        <v>633</v>
      </c>
      <c r="D50" s="30">
        <v>1</v>
      </c>
      <c r="E50" s="506" t="s">
        <v>405</v>
      </c>
      <c r="F50" s="507"/>
      <c r="G50" s="507"/>
      <c r="H50" s="508"/>
      <c r="I50" s="519" t="s">
        <v>410</v>
      </c>
      <c r="J50" s="520"/>
      <c r="K50" s="520"/>
      <c r="L50" s="520"/>
    </row>
    <row r="51" spans="1:12" s="12" customFormat="1" ht="152.4" thickBot="1">
      <c r="A51" s="53" t="s">
        <v>169</v>
      </c>
      <c r="B51" s="407" t="s">
        <v>643</v>
      </c>
      <c r="C51" s="315" t="s">
        <v>634</v>
      </c>
      <c r="D51" s="30">
        <v>1</v>
      </c>
      <c r="E51" s="506" t="s">
        <v>405</v>
      </c>
      <c r="F51" s="507"/>
      <c r="G51" s="507"/>
      <c r="H51" s="508"/>
      <c r="I51" s="519" t="s">
        <v>410</v>
      </c>
      <c r="J51" s="520"/>
      <c r="K51" s="520"/>
      <c r="L51" s="520"/>
    </row>
    <row r="52" spans="1:12" s="12" customFormat="1" ht="63" thickBot="1">
      <c r="A52" s="53" t="s">
        <v>170</v>
      </c>
      <c r="B52" s="321" t="s">
        <v>622</v>
      </c>
      <c r="C52" s="321" t="s">
        <v>635</v>
      </c>
      <c r="D52" s="30">
        <v>1</v>
      </c>
      <c r="E52" s="506" t="s">
        <v>405</v>
      </c>
      <c r="F52" s="507"/>
      <c r="G52" s="507"/>
      <c r="H52" s="508"/>
      <c r="I52" s="521" t="s">
        <v>410</v>
      </c>
      <c r="J52" s="522"/>
      <c r="K52" s="522"/>
      <c r="L52" s="523"/>
    </row>
    <row r="53" spans="1:12" s="12" customFormat="1" ht="63" thickBot="1">
      <c r="A53" s="53" t="s">
        <v>170</v>
      </c>
      <c r="B53" s="321" t="s">
        <v>629</v>
      </c>
      <c r="C53" s="321" t="s">
        <v>639</v>
      </c>
      <c r="D53" s="30">
        <v>1</v>
      </c>
      <c r="E53" s="506" t="s">
        <v>405</v>
      </c>
      <c r="F53" s="507"/>
      <c r="G53" s="507"/>
      <c r="H53" s="508"/>
      <c r="I53" s="519" t="s">
        <v>413</v>
      </c>
      <c r="J53" s="520"/>
      <c r="K53" s="520"/>
      <c r="L53" s="520"/>
    </row>
    <row r="54" spans="1:12" s="12" customFormat="1" ht="124.8" thickBot="1">
      <c r="A54" s="53" t="s">
        <v>663</v>
      </c>
      <c r="B54" s="321" t="s">
        <v>627</v>
      </c>
      <c r="C54" s="315" t="s">
        <v>640</v>
      </c>
      <c r="D54" s="30">
        <v>1</v>
      </c>
      <c r="E54" s="506" t="s">
        <v>404</v>
      </c>
      <c r="F54" s="507"/>
      <c r="G54" s="507"/>
      <c r="H54" s="508"/>
      <c r="I54" s="519" t="s">
        <v>410</v>
      </c>
      <c r="J54" s="520"/>
      <c r="K54" s="520"/>
      <c r="L54" s="520"/>
    </row>
    <row r="55" spans="1:12" s="12" customFormat="1" ht="16.2" thickBot="1">
      <c r="A55" s="29"/>
      <c r="B55" s="42"/>
      <c r="C55" s="310"/>
      <c r="D55" s="30"/>
      <c r="E55" s="506"/>
      <c r="F55" s="507"/>
      <c r="G55" s="507"/>
      <c r="H55" s="508"/>
      <c r="I55" s="519"/>
      <c r="J55" s="520"/>
      <c r="K55" s="520"/>
      <c r="L55" s="520"/>
    </row>
    <row r="56" spans="1:12" s="12" customFormat="1" ht="16.2" thickBot="1">
      <c r="A56" s="29"/>
      <c r="B56" s="42"/>
      <c r="C56" s="104"/>
      <c r="D56" s="30"/>
      <c r="E56" s="506"/>
      <c r="F56" s="507"/>
      <c r="G56" s="507"/>
      <c r="H56" s="508"/>
      <c r="I56" s="519"/>
      <c r="J56" s="520"/>
      <c r="K56" s="520"/>
      <c r="L56" s="520"/>
    </row>
    <row r="57" spans="1:12" s="12" customFormat="1" ht="16.2" thickBot="1">
      <c r="A57" s="29"/>
      <c r="B57" s="42"/>
      <c r="C57" s="104"/>
      <c r="D57" s="30"/>
      <c r="E57" s="506"/>
      <c r="F57" s="507"/>
      <c r="G57" s="507"/>
      <c r="H57" s="508"/>
      <c r="I57" s="519"/>
      <c r="J57" s="520"/>
      <c r="K57" s="520"/>
      <c r="L57" s="520"/>
    </row>
    <row r="58" spans="1:12" s="12" customFormat="1" ht="16.2" thickBot="1">
      <c r="A58" s="29"/>
      <c r="B58" s="42"/>
      <c r="C58" s="104"/>
      <c r="D58" s="30"/>
      <c r="E58" s="506"/>
      <c r="F58" s="507"/>
      <c r="G58" s="507"/>
      <c r="H58" s="508"/>
      <c r="I58" s="519"/>
      <c r="J58" s="520"/>
      <c r="K58" s="520"/>
      <c r="L58" s="520"/>
    </row>
    <row r="59" spans="1:12" s="12" customFormat="1" ht="16.2" thickBot="1">
      <c r="A59" s="29"/>
      <c r="B59" s="42"/>
      <c r="C59" s="104"/>
      <c r="D59" s="30"/>
      <c r="E59" s="506"/>
      <c r="F59" s="507"/>
      <c r="G59" s="507"/>
      <c r="H59" s="508"/>
      <c r="I59" s="519"/>
      <c r="J59" s="520"/>
      <c r="K59" s="520"/>
      <c r="L59" s="520"/>
    </row>
    <row r="60" spans="1:12" s="12" customFormat="1" ht="16.2" thickBot="1">
      <c r="A60" s="29"/>
      <c r="B60" s="42"/>
      <c r="C60" s="104"/>
      <c r="D60" s="30"/>
      <c r="E60" s="506"/>
      <c r="F60" s="507"/>
      <c r="G60" s="507"/>
      <c r="H60" s="508"/>
      <c r="I60" s="519"/>
      <c r="J60" s="520"/>
      <c r="K60" s="520"/>
      <c r="L60" s="520"/>
    </row>
    <row r="61" spans="1:12" ht="18.600000000000001" thickBot="1">
      <c r="B61" s="24" t="s">
        <v>28</v>
      </c>
      <c r="C61" s="24"/>
      <c r="D61" s="25">
        <f>SUM(D45:D60)</f>
        <v>11</v>
      </c>
    </row>
  </sheetData>
  <sheetProtection formatRows="0"/>
  <mergeCells count="70">
    <mergeCell ref="E50:H50"/>
    <mergeCell ref="I50:L50"/>
    <mergeCell ref="D2:O2"/>
    <mergeCell ref="E58:H58"/>
    <mergeCell ref="I58:L58"/>
    <mergeCell ref="E51:H51"/>
    <mergeCell ref="I51:L51"/>
    <mergeCell ref="E52:H52"/>
    <mergeCell ref="I52:L52"/>
    <mergeCell ref="E53:H53"/>
    <mergeCell ref="I53:L53"/>
    <mergeCell ref="E47:H47"/>
    <mergeCell ref="I47:L47"/>
    <mergeCell ref="E48:H48"/>
    <mergeCell ref="I48:L48"/>
    <mergeCell ref="E49:H49"/>
    <mergeCell ref="E54:H54"/>
    <mergeCell ref="I54:L54"/>
    <mergeCell ref="E60:H60"/>
    <mergeCell ref="I60:L60"/>
    <mergeCell ref="E55:H55"/>
    <mergeCell ref="I55:L55"/>
    <mergeCell ref="E56:H56"/>
    <mergeCell ref="I56:L56"/>
    <mergeCell ref="E57:H57"/>
    <mergeCell ref="I57:L57"/>
    <mergeCell ref="E59:H59"/>
    <mergeCell ref="I59:L59"/>
    <mergeCell ref="I49:L49"/>
    <mergeCell ref="E46:H46"/>
    <mergeCell ref="I46:L46"/>
    <mergeCell ref="A34:B34"/>
    <mergeCell ref="A35:B35"/>
    <mergeCell ref="A36:B36"/>
    <mergeCell ref="A37:B37"/>
    <mergeCell ref="A38:B38"/>
    <mergeCell ref="A39:B39"/>
    <mergeCell ref="E44:H44"/>
    <mergeCell ref="I44:L44"/>
    <mergeCell ref="E45:H45"/>
    <mergeCell ref="I45:L45"/>
    <mergeCell ref="A33:B33"/>
    <mergeCell ref="P8:P9"/>
    <mergeCell ref="A13:A16"/>
    <mergeCell ref="A17:A19"/>
    <mergeCell ref="A20:A22"/>
    <mergeCell ref="A23:A24"/>
    <mergeCell ref="A26:A27"/>
    <mergeCell ref="A31:B31"/>
    <mergeCell ref="A32:B32"/>
    <mergeCell ref="A10:A11"/>
    <mergeCell ref="A7:A9"/>
    <mergeCell ref="B7:B9"/>
    <mergeCell ref="D7:E7"/>
    <mergeCell ref="F7:F9"/>
    <mergeCell ref="G7:O7"/>
    <mergeCell ref="D8:D9"/>
    <mergeCell ref="O8:O9"/>
    <mergeCell ref="P7:S7"/>
    <mergeCell ref="Q8:S8"/>
    <mergeCell ref="E8:E9"/>
    <mergeCell ref="G8:H8"/>
    <mergeCell ref="I8:I9"/>
    <mergeCell ref="J8:J9"/>
    <mergeCell ref="K8:K9"/>
    <mergeCell ref="D6:F6"/>
    <mergeCell ref="B13:B15"/>
    <mergeCell ref="C7:C9"/>
    <mergeCell ref="L8:M8"/>
    <mergeCell ref="N8:N9"/>
  </mergeCells>
  <hyperlinks>
    <hyperlink ref="I13" r:id="rId1"/>
    <hyperlink ref="I14" r:id="rId2"/>
    <hyperlink ref="I15" r:id="rId3"/>
    <hyperlink ref="I20" r:id="rId4"/>
    <hyperlink ref="I16" r:id="rId5"/>
    <hyperlink ref="C48" r:id="rId6"/>
    <hyperlink ref="C51" r:id="rId7"/>
    <hyperlink ref="C54" r:id="rId8"/>
    <hyperlink ref="B51" r:id="rId9" display="https://edsoo.ru/Primernaya_rabochaya_programma_kursa_vneurochnoj_deyatelnosti_Razgovori_o_vazhnom_NOO_OOO_SOO_.htm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zoomScale="70" zoomScaleNormal="70" workbookViewId="0">
      <pane xSplit="2" ySplit="9" topLeftCell="C47" activePane="bottomRight" state="frozen"/>
      <selection pane="topRight" activeCell="C1" sqref="C1"/>
      <selection pane="bottomLeft" activeCell="A10" sqref="A10"/>
      <selection pane="bottomRight" activeCell="M48" sqref="M48"/>
    </sheetView>
  </sheetViews>
  <sheetFormatPr defaultColWidth="8.88671875" defaultRowHeight="14.4"/>
  <cols>
    <col min="1" max="1" width="22" customWidth="1"/>
    <col min="2" max="3" width="27.33203125" customWidth="1"/>
    <col min="4" max="4" width="9.109375" customWidth="1"/>
    <col min="5" max="5" width="9" customWidth="1"/>
    <col min="7" max="7" width="14.44140625" customWidth="1"/>
    <col min="8" max="8" width="25.88671875" customWidth="1"/>
    <col min="9" max="9" width="36" customWidth="1"/>
    <col min="10" max="10" width="15.44140625" customWidth="1"/>
    <col min="14" max="14" width="22.44140625" customWidth="1"/>
    <col min="15" max="15" width="29.5546875" customWidth="1"/>
    <col min="16" max="16" width="34.109375" customWidth="1"/>
    <col min="17" max="17" width="18.6640625" customWidth="1"/>
    <col min="18" max="18" width="18.44140625" customWidth="1"/>
    <col min="19" max="19" width="18.109375" customWidth="1"/>
  </cols>
  <sheetData>
    <row r="1" spans="1:19" ht="9" customHeight="1">
      <c r="D1" s="1"/>
    </row>
    <row r="2" spans="1:19" ht="21">
      <c r="A2" s="8"/>
      <c r="D2" s="466" t="s">
        <v>325</v>
      </c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9" ht="21">
      <c r="A3" s="8"/>
      <c r="H3" s="14" t="s">
        <v>316</v>
      </c>
      <c r="I3" s="13"/>
      <c r="J3" s="12"/>
      <c r="K3" s="12"/>
      <c r="L3" s="12"/>
      <c r="M3" s="12"/>
      <c r="N3" s="12"/>
    </row>
    <row r="4" spans="1:19">
      <c r="H4" s="14" t="s">
        <v>44</v>
      </c>
      <c r="I4" s="13">
        <v>34</v>
      </c>
      <c r="J4" s="12"/>
      <c r="K4" s="12"/>
      <c r="L4" s="12"/>
      <c r="M4" s="12"/>
      <c r="N4" s="12"/>
    </row>
    <row r="5" spans="1:19">
      <c r="H5" s="14" t="s">
        <v>97</v>
      </c>
      <c r="I5" s="13" t="s">
        <v>324</v>
      </c>
      <c r="J5" s="12"/>
      <c r="K5" s="12"/>
      <c r="L5" s="12"/>
      <c r="M5" s="12"/>
      <c r="N5" s="12"/>
    </row>
    <row r="6" spans="1:19" ht="18.600000000000001" thickBot="1">
      <c r="D6" s="496" t="s">
        <v>177</v>
      </c>
      <c r="E6" s="497"/>
      <c r="F6" s="497"/>
    </row>
    <row r="7" spans="1:19" ht="51.9" customHeight="1" thickBot="1">
      <c r="A7" s="533" t="s">
        <v>0</v>
      </c>
      <c r="B7" s="558" t="s">
        <v>1</v>
      </c>
      <c r="C7" s="586" t="s">
        <v>180</v>
      </c>
      <c r="D7" s="489" t="s">
        <v>76</v>
      </c>
      <c r="E7" s="518"/>
      <c r="F7" s="540" t="s">
        <v>31</v>
      </c>
      <c r="G7" s="453" t="s">
        <v>2</v>
      </c>
      <c r="H7" s="454"/>
      <c r="I7" s="454"/>
      <c r="J7" s="454"/>
      <c r="K7" s="454"/>
      <c r="L7" s="454"/>
      <c r="M7" s="454"/>
      <c r="N7" s="454"/>
      <c r="O7" s="454"/>
      <c r="P7" s="501" t="s">
        <v>3</v>
      </c>
      <c r="Q7" s="501"/>
      <c r="R7" s="501"/>
      <c r="S7" s="501"/>
    </row>
    <row r="8" spans="1:19" ht="117" customHeight="1" thickBot="1">
      <c r="A8" s="534"/>
      <c r="B8" s="559"/>
      <c r="C8" s="586"/>
      <c r="D8" s="561" t="s">
        <v>148</v>
      </c>
      <c r="E8" s="455" t="s">
        <v>82</v>
      </c>
      <c r="F8" s="541"/>
      <c r="G8" s="494" t="s">
        <v>165</v>
      </c>
      <c r="H8" s="495"/>
      <c r="I8" s="459" t="s">
        <v>150</v>
      </c>
      <c r="J8" s="510" t="s">
        <v>118</v>
      </c>
      <c r="K8" s="512" t="s">
        <v>4</v>
      </c>
      <c r="L8" s="514" t="s">
        <v>119</v>
      </c>
      <c r="M8" s="515"/>
      <c r="N8" s="516" t="s">
        <v>117</v>
      </c>
      <c r="O8" s="509" t="s">
        <v>175</v>
      </c>
      <c r="P8" s="498" t="s">
        <v>38</v>
      </c>
      <c r="Q8" s="441" t="s">
        <v>158</v>
      </c>
      <c r="R8" s="502"/>
      <c r="S8" s="503"/>
    </row>
    <row r="9" spans="1:19" ht="40.200000000000003" customHeight="1" thickBot="1">
      <c r="A9" s="535"/>
      <c r="B9" s="560"/>
      <c r="C9" s="586"/>
      <c r="D9" s="562"/>
      <c r="E9" s="456"/>
      <c r="F9" s="541"/>
      <c r="G9" s="129" t="s">
        <v>5</v>
      </c>
      <c r="H9" s="58" t="s">
        <v>6</v>
      </c>
      <c r="I9" s="460"/>
      <c r="J9" s="511"/>
      <c r="K9" s="513"/>
      <c r="L9" s="130" t="s">
        <v>111</v>
      </c>
      <c r="M9" s="131" t="s">
        <v>109</v>
      </c>
      <c r="N9" s="517"/>
      <c r="O9" s="509"/>
      <c r="P9" s="498"/>
      <c r="Q9" s="119" t="s">
        <v>159</v>
      </c>
      <c r="R9" s="119" t="s">
        <v>160</v>
      </c>
      <c r="S9" s="119" t="s">
        <v>161</v>
      </c>
    </row>
    <row r="10" spans="1:19" ht="72.599999999999994" thickBot="1">
      <c r="A10" s="492" t="s">
        <v>92</v>
      </c>
      <c r="B10" s="4" t="s">
        <v>7</v>
      </c>
      <c r="C10" s="101"/>
      <c r="D10" s="155">
        <v>3</v>
      </c>
      <c r="E10" s="107">
        <v>1</v>
      </c>
      <c r="F10" s="67">
        <f>D10+E10</f>
        <v>4</v>
      </c>
      <c r="G10" s="145" t="s">
        <v>106</v>
      </c>
      <c r="H10" s="133" t="s">
        <v>125</v>
      </c>
      <c r="I10" s="146" t="s">
        <v>363</v>
      </c>
      <c r="J10" s="110" t="s">
        <v>39</v>
      </c>
      <c r="K10" s="113" t="s">
        <v>34</v>
      </c>
      <c r="L10" s="113"/>
      <c r="M10" s="117"/>
      <c r="N10" s="146"/>
      <c r="O10" s="146"/>
      <c r="P10" s="236" t="s">
        <v>259</v>
      </c>
      <c r="Q10" s="151"/>
      <c r="R10" s="97" t="s">
        <v>35</v>
      </c>
      <c r="S10" s="97"/>
    </row>
    <row r="11" spans="1:19" ht="72.599999999999994" thickBot="1">
      <c r="A11" s="493"/>
      <c r="B11" s="3" t="s">
        <v>8</v>
      </c>
      <c r="C11" s="101"/>
      <c r="D11" s="155">
        <v>2</v>
      </c>
      <c r="E11" s="107"/>
      <c r="F11" s="67">
        <f t="shared" ref="F11:F29" si="0">D11+E11</f>
        <v>2</v>
      </c>
      <c r="G11" s="147" t="s">
        <v>353</v>
      </c>
      <c r="H11" s="115" t="s">
        <v>359</v>
      </c>
      <c r="I11" s="148" t="s">
        <v>384</v>
      </c>
      <c r="J11" s="114" t="s">
        <v>39</v>
      </c>
      <c r="K11" s="117" t="s">
        <v>34</v>
      </c>
      <c r="L11" s="117"/>
      <c r="M11" s="117"/>
      <c r="N11" s="149"/>
      <c r="O11" s="148"/>
      <c r="P11" s="235" t="s">
        <v>260</v>
      </c>
      <c r="Q11" s="153"/>
      <c r="R11" s="97" t="s">
        <v>35</v>
      </c>
      <c r="S11" s="97"/>
    </row>
    <row r="12" spans="1:19" ht="72.599999999999994" thickBot="1">
      <c r="A12" s="54" t="s">
        <v>176</v>
      </c>
      <c r="B12" s="106" t="s">
        <v>338</v>
      </c>
      <c r="C12" s="101"/>
      <c r="D12" s="155">
        <v>3</v>
      </c>
      <c r="E12" s="107"/>
      <c r="F12" s="67">
        <f t="shared" si="0"/>
        <v>3</v>
      </c>
      <c r="G12" s="147" t="s">
        <v>106</v>
      </c>
      <c r="H12" s="115" t="s">
        <v>125</v>
      </c>
      <c r="I12" s="148" t="s">
        <v>365</v>
      </c>
      <c r="J12" s="114" t="s">
        <v>39</v>
      </c>
      <c r="K12" s="117" t="s">
        <v>34</v>
      </c>
      <c r="L12" s="117"/>
      <c r="M12" s="117"/>
      <c r="N12" s="148"/>
      <c r="O12" s="148"/>
      <c r="P12" s="235" t="s">
        <v>261</v>
      </c>
      <c r="Q12" s="153"/>
      <c r="R12" s="97" t="s">
        <v>35</v>
      </c>
      <c r="S12" s="97"/>
    </row>
    <row r="13" spans="1:19" ht="58.2" customHeight="1" thickBot="1">
      <c r="A13" s="478" t="s">
        <v>9</v>
      </c>
      <c r="B13" s="574" t="s">
        <v>10</v>
      </c>
      <c r="C13" s="101" t="s">
        <v>186</v>
      </c>
      <c r="D13" s="155">
        <v>3</v>
      </c>
      <c r="E13" s="107">
        <v>1</v>
      </c>
      <c r="F13" s="67">
        <f t="shared" si="0"/>
        <v>4</v>
      </c>
      <c r="G13" s="150" t="s">
        <v>351</v>
      </c>
      <c r="H13" s="115" t="s">
        <v>358</v>
      </c>
      <c r="I13" s="148" t="s">
        <v>478</v>
      </c>
      <c r="J13" s="114" t="s">
        <v>39</v>
      </c>
      <c r="K13" s="117" t="s">
        <v>34</v>
      </c>
      <c r="L13" s="117"/>
      <c r="M13" s="117"/>
      <c r="N13" s="148"/>
      <c r="O13" s="148"/>
      <c r="P13" s="235" t="s">
        <v>272</v>
      </c>
      <c r="Q13" s="153"/>
      <c r="R13" s="97" t="s">
        <v>35</v>
      </c>
      <c r="S13" s="97"/>
    </row>
    <row r="14" spans="1:19" ht="68.400000000000006" customHeight="1" thickBot="1">
      <c r="A14" s="478"/>
      <c r="B14" s="594"/>
      <c r="C14" s="101" t="s">
        <v>178</v>
      </c>
      <c r="D14" s="155">
        <v>2</v>
      </c>
      <c r="E14" s="107"/>
      <c r="F14" s="67">
        <f t="shared" si="0"/>
        <v>2</v>
      </c>
      <c r="G14" s="150" t="s">
        <v>353</v>
      </c>
      <c r="H14" s="115" t="s">
        <v>359</v>
      </c>
      <c r="I14" s="148" t="s">
        <v>477</v>
      </c>
      <c r="J14" s="114" t="s">
        <v>39</v>
      </c>
      <c r="K14" s="117" t="s">
        <v>34</v>
      </c>
      <c r="L14" s="117"/>
      <c r="M14" s="117"/>
      <c r="N14" s="148"/>
      <c r="O14" s="148"/>
      <c r="P14" s="235" t="s">
        <v>271</v>
      </c>
      <c r="Q14" s="153"/>
      <c r="R14" s="97" t="s">
        <v>35</v>
      </c>
      <c r="S14" s="97"/>
    </row>
    <row r="15" spans="1:19" ht="42.6" customHeight="1" thickBot="1">
      <c r="A15" s="478"/>
      <c r="B15" s="10" t="s">
        <v>11</v>
      </c>
      <c r="C15" s="103"/>
      <c r="D15" s="155">
        <v>1</v>
      </c>
      <c r="E15" s="107"/>
      <c r="F15" s="67">
        <f t="shared" si="0"/>
        <v>1</v>
      </c>
      <c r="G15" s="147" t="s">
        <v>355</v>
      </c>
      <c r="H15" s="115" t="s">
        <v>360</v>
      </c>
      <c r="I15" s="148" t="s">
        <v>366</v>
      </c>
      <c r="J15" s="114" t="s">
        <v>39</v>
      </c>
      <c r="K15" s="117" t="s">
        <v>34</v>
      </c>
      <c r="L15" s="117"/>
      <c r="M15" s="117"/>
      <c r="N15" s="148"/>
      <c r="O15" s="148"/>
      <c r="P15" s="235" t="s">
        <v>262</v>
      </c>
      <c r="Q15" s="153"/>
      <c r="R15" s="97" t="s">
        <v>35</v>
      </c>
      <c r="S15" s="97"/>
    </row>
    <row r="16" spans="1:19" ht="234.6" thickBot="1">
      <c r="A16" s="478" t="s">
        <v>12</v>
      </c>
      <c r="B16" s="3" t="s">
        <v>13</v>
      </c>
      <c r="C16" s="101" t="s">
        <v>188</v>
      </c>
      <c r="D16" s="155">
        <v>2</v>
      </c>
      <c r="E16" s="107"/>
      <c r="F16" s="67">
        <f t="shared" si="0"/>
        <v>2</v>
      </c>
      <c r="G16" s="147" t="s">
        <v>353</v>
      </c>
      <c r="H16" s="115" t="s">
        <v>359</v>
      </c>
      <c r="I16" s="148" t="s">
        <v>479</v>
      </c>
      <c r="J16" s="114" t="s">
        <v>39</v>
      </c>
      <c r="K16" s="117" t="s">
        <v>34</v>
      </c>
      <c r="L16" s="117"/>
      <c r="M16" s="117"/>
      <c r="N16" s="148"/>
      <c r="O16" s="148"/>
      <c r="P16" s="235" t="s">
        <v>263</v>
      </c>
      <c r="Q16" s="153"/>
      <c r="R16" s="97" t="s">
        <v>35</v>
      </c>
      <c r="S16" s="97"/>
    </row>
    <row r="17" spans="1:19" ht="90.6" thickBot="1">
      <c r="A17" s="478"/>
      <c r="B17" s="3" t="s">
        <v>14</v>
      </c>
      <c r="C17" s="101"/>
      <c r="D17" s="155">
        <v>1</v>
      </c>
      <c r="E17" s="107"/>
      <c r="F17" s="67">
        <f t="shared" si="0"/>
        <v>1</v>
      </c>
      <c r="G17" s="147" t="s">
        <v>355</v>
      </c>
      <c r="H17" s="115" t="s">
        <v>360</v>
      </c>
      <c r="I17" s="148" t="s">
        <v>480</v>
      </c>
      <c r="J17" s="114" t="s">
        <v>39</v>
      </c>
      <c r="K17" s="117" t="s">
        <v>476</v>
      </c>
      <c r="L17" s="117"/>
      <c r="M17" s="117"/>
      <c r="N17" s="148"/>
      <c r="O17" s="148"/>
      <c r="P17" s="235" t="s">
        <v>289</v>
      </c>
      <c r="Q17" s="153"/>
      <c r="R17" s="97" t="s">
        <v>35</v>
      </c>
      <c r="S17" s="97"/>
    </row>
    <row r="18" spans="1:19" ht="72.599999999999994" thickBot="1">
      <c r="A18" s="478"/>
      <c r="B18" s="3" t="s">
        <v>15</v>
      </c>
      <c r="C18" s="101"/>
      <c r="D18" s="155">
        <v>2</v>
      </c>
      <c r="E18" s="107"/>
      <c r="F18" s="67">
        <f t="shared" si="0"/>
        <v>2</v>
      </c>
      <c r="G18" s="147" t="s">
        <v>353</v>
      </c>
      <c r="H18" s="115" t="s">
        <v>359</v>
      </c>
      <c r="I18" s="148" t="s">
        <v>497</v>
      </c>
      <c r="J18" s="114" t="s">
        <v>39</v>
      </c>
      <c r="K18" s="117" t="s">
        <v>34</v>
      </c>
      <c r="L18" s="117"/>
      <c r="M18" s="117"/>
      <c r="N18" s="148"/>
      <c r="O18" s="148"/>
      <c r="P18" s="338" t="s">
        <v>264</v>
      </c>
      <c r="Q18" s="153"/>
      <c r="R18" s="97" t="s">
        <v>35</v>
      </c>
      <c r="S18" s="97"/>
    </row>
    <row r="19" spans="1:19" ht="63" customHeight="1" thickBot="1">
      <c r="A19" s="478" t="s">
        <v>16</v>
      </c>
      <c r="B19" s="3" t="s">
        <v>17</v>
      </c>
      <c r="C19" s="101"/>
      <c r="D19" s="155">
        <v>2</v>
      </c>
      <c r="E19" s="107"/>
      <c r="F19" s="67">
        <f t="shared" si="0"/>
        <v>2</v>
      </c>
      <c r="G19" s="147" t="s">
        <v>353</v>
      </c>
      <c r="H19" s="115" t="s">
        <v>359</v>
      </c>
      <c r="I19" s="148" t="s">
        <v>393</v>
      </c>
      <c r="J19" s="114" t="s">
        <v>39</v>
      </c>
      <c r="K19" s="117" t="s">
        <v>394</v>
      </c>
      <c r="L19" s="117"/>
      <c r="M19" s="117"/>
      <c r="N19" s="148"/>
      <c r="O19" s="148"/>
      <c r="P19" s="235" t="s">
        <v>285</v>
      </c>
      <c r="Q19" s="153"/>
      <c r="R19" s="97" t="s">
        <v>35</v>
      </c>
      <c r="S19" s="97"/>
    </row>
    <row r="20" spans="1:19" ht="55.95" customHeight="1" thickBot="1">
      <c r="A20" s="478"/>
      <c r="B20" s="98" t="s">
        <v>18</v>
      </c>
      <c r="C20" s="101"/>
      <c r="D20" s="155">
        <v>2</v>
      </c>
      <c r="E20" s="107"/>
      <c r="F20" s="67">
        <f t="shared" si="0"/>
        <v>2</v>
      </c>
      <c r="G20" s="147" t="s">
        <v>353</v>
      </c>
      <c r="H20" s="115" t="s">
        <v>359</v>
      </c>
      <c r="I20" s="242" t="s">
        <v>376</v>
      </c>
      <c r="J20" s="114" t="s">
        <v>39</v>
      </c>
      <c r="K20" s="117" t="s">
        <v>395</v>
      </c>
      <c r="L20" s="117"/>
      <c r="M20" s="117"/>
      <c r="N20" s="148"/>
      <c r="O20" s="148"/>
      <c r="P20" s="235" t="s">
        <v>265</v>
      </c>
      <c r="Q20" s="153" t="s">
        <v>35</v>
      </c>
      <c r="R20" s="97"/>
      <c r="S20" s="97"/>
    </row>
    <row r="21" spans="1:19" ht="90.6" thickBot="1">
      <c r="A21" s="478"/>
      <c r="B21" s="3" t="s">
        <v>19</v>
      </c>
      <c r="C21" s="101"/>
      <c r="D21" s="155">
        <v>2</v>
      </c>
      <c r="E21" s="107"/>
      <c r="F21" s="67">
        <f t="shared" si="0"/>
        <v>2</v>
      </c>
      <c r="G21" s="147" t="s">
        <v>353</v>
      </c>
      <c r="H21" s="115" t="s">
        <v>359</v>
      </c>
      <c r="I21" s="148" t="s">
        <v>369</v>
      </c>
      <c r="J21" s="114" t="s">
        <v>39</v>
      </c>
      <c r="K21" s="117" t="s">
        <v>34</v>
      </c>
      <c r="L21" s="117"/>
      <c r="M21" s="117"/>
      <c r="N21" s="148"/>
      <c r="O21" s="148"/>
      <c r="P21" s="235" t="s">
        <v>266</v>
      </c>
      <c r="Q21" s="153"/>
      <c r="R21" s="97" t="s">
        <v>35</v>
      </c>
      <c r="S21" s="97"/>
    </row>
    <row r="22" spans="1:19" ht="37.200000000000003" thickBot="1">
      <c r="A22" s="478" t="s">
        <v>20</v>
      </c>
      <c r="B22" s="3" t="s">
        <v>21</v>
      </c>
      <c r="C22" s="101"/>
      <c r="D22" s="155">
        <v>1</v>
      </c>
      <c r="E22" s="107"/>
      <c r="F22" s="67">
        <f t="shared" si="0"/>
        <v>1</v>
      </c>
      <c r="G22" s="147" t="s">
        <v>355</v>
      </c>
      <c r="H22" s="115" t="s">
        <v>360</v>
      </c>
      <c r="I22" s="327" t="s">
        <v>370</v>
      </c>
      <c r="J22" s="328" t="s">
        <v>39</v>
      </c>
      <c r="K22" s="329" t="s">
        <v>481</v>
      </c>
      <c r="L22" s="117"/>
      <c r="M22" s="117"/>
      <c r="N22" s="148"/>
      <c r="O22" s="148"/>
      <c r="P22" s="235"/>
      <c r="Q22" s="153"/>
      <c r="R22" s="97"/>
      <c r="S22" s="97"/>
    </row>
    <row r="23" spans="1:19" ht="93" thickBot="1">
      <c r="A23" s="478"/>
      <c r="B23" s="3" t="s">
        <v>26</v>
      </c>
      <c r="C23" s="101"/>
      <c r="D23" s="155">
        <v>1</v>
      </c>
      <c r="E23" s="107"/>
      <c r="F23" s="67">
        <f>D23+E23</f>
        <v>1</v>
      </c>
      <c r="G23" s="147" t="s">
        <v>355</v>
      </c>
      <c r="H23" s="115" t="s">
        <v>360</v>
      </c>
      <c r="I23" s="148" t="s">
        <v>371</v>
      </c>
      <c r="J23" s="114" t="s">
        <v>39</v>
      </c>
      <c r="K23" s="117" t="s">
        <v>481</v>
      </c>
      <c r="L23" s="117"/>
      <c r="M23" s="117"/>
      <c r="N23" s="148"/>
      <c r="O23" s="148"/>
      <c r="P23" s="235" t="s">
        <v>270</v>
      </c>
      <c r="Q23" s="153"/>
      <c r="R23" s="97" t="s">
        <v>35</v>
      </c>
      <c r="S23" s="97"/>
    </row>
    <row r="24" spans="1:19" ht="54.6" thickBot="1">
      <c r="A24" s="2" t="s">
        <v>23</v>
      </c>
      <c r="B24" s="3" t="s">
        <v>23</v>
      </c>
      <c r="C24" s="101"/>
      <c r="D24" s="336">
        <v>1</v>
      </c>
      <c r="E24" s="107"/>
      <c r="F24" s="67">
        <f t="shared" si="0"/>
        <v>1</v>
      </c>
      <c r="G24" s="147" t="s">
        <v>355</v>
      </c>
      <c r="H24" s="115" t="s">
        <v>360</v>
      </c>
      <c r="I24" s="330" t="s">
        <v>372</v>
      </c>
      <c r="J24" s="331" t="s">
        <v>39</v>
      </c>
      <c r="K24" s="332" t="s">
        <v>34</v>
      </c>
      <c r="L24" s="117"/>
      <c r="M24" s="117"/>
      <c r="N24" s="148"/>
      <c r="O24" s="148"/>
      <c r="P24" s="235" t="s">
        <v>267</v>
      </c>
      <c r="Q24" s="153"/>
      <c r="R24" s="97" t="s">
        <v>35</v>
      </c>
      <c r="S24" s="97"/>
    </row>
    <row r="25" spans="1:19" ht="114.6" customHeight="1" thickBot="1">
      <c r="A25" s="478" t="s">
        <v>27</v>
      </c>
      <c r="B25" s="98" t="s">
        <v>24</v>
      </c>
      <c r="C25" s="227"/>
      <c r="D25" s="155">
        <v>1</v>
      </c>
      <c r="E25" s="107"/>
      <c r="F25" s="67">
        <f t="shared" si="0"/>
        <v>1</v>
      </c>
      <c r="G25" s="147" t="s">
        <v>355</v>
      </c>
      <c r="H25" s="115" t="s">
        <v>360</v>
      </c>
      <c r="I25" s="251" t="s">
        <v>349</v>
      </c>
      <c r="J25" s="251" t="s">
        <v>39</v>
      </c>
      <c r="K25" s="266" t="s">
        <v>34</v>
      </c>
      <c r="L25" s="117"/>
      <c r="M25" s="117"/>
      <c r="N25" s="148"/>
      <c r="O25" s="148"/>
      <c r="P25" s="338" t="s">
        <v>290</v>
      </c>
      <c r="Q25" s="153"/>
      <c r="R25" s="97" t="s">
        <v>35</v>
      </c>
      <c r="S25" s="97"/>
    </row>
    <row r="26" spans="1:19" ht="94.95" customHeight="1" thickBot="1">
      <c r="A26" s="478"/>
      <c r="B26" s="3" t="s">
        <v>25</v>
      </c>
      <c r="C26" s="101"/>
      <c r="D26" s="155">
        <v>3</v>
      </c>
      <c r="E26" s="107"/>
      <c r="F26" s="67">
        <f t="shared" si="0"/>
        <v>3</v>
      </c>
      <c r="G26" s="147" t="s">
        <v>106</v>
      </c>
      <c r="H26" s="115" t="s">
        <v>125</v>
      </c>
      <c r="I26" s="148" t="s">
        <v>374</v>
      </c>
      <c r="J26" s="114" t="s">
        <v>39</v>
      </c>
      <c r="K26" s="117" t="s">
        <v>34</v>
      </c>
      <c r="L26" s="117"/>
      <c r="M26" s="117"/>
      <c r="N26" s="148"/>
      <c r="O26" s="148"/>
      <c r="P26" s="235" t="s">
        <v>269</v>
      </c>
      <c r="Q26" s="153"/>
      <c r="R26" s="97" t="s">
        <v>35</v>
      </c>
      <c r="S26" s="97"/>
    </row>
    <row r="27" spans="1:19" ht="18.600000000000001" thickBot="1">
      <c r="A27" s="21"/>
      <c r="B27" s="10"/>
      <c r="C27" s="103"/>
      <c r="D27" s="155"/>
      <c r="E27" s="107"/>
      <c r="F27" s="67">
        <f t="shared" si="0"/>
        <v>0</v>
      </c>
      <c r="G27" s="147"/>
      <c r="H27" s="115"/>
      <c r="I27" s="148"/>
      <c r="J27" s="114"/>
      <c r="K27" s="117"/>
      <c r="L27" s="117"/>
      <c r="M27" s="117"/>
      <c r="N27" s="148"/>
      <c r="O27" s="148"/>
      <c r="P27" s="152"/>
      <c r="Q27" s="153"/>
      <c r="R27" s="97"/>
      <c r="S27" s="97"/>
    </row>
    <row r="28" spans="1:19" ht="18.600000000000001" thickBot="1">
      <c r="A28" s="21"/>
      <c r="B28" s="10"/>
      <c r="C28" s="103"/>
      <c r="D28" s="155"/>
      <c r="E28" s="107"/>
      <c r="F28" s="67">
        <f t="shared" si="0"/>
        <v>0</v>
      </c>
      <c r="G28" s="147"/>
      <c r="H28" s="115"/>
      <c r="I28" s="148"/>
      <c r="J28" s="114"/>
      <c r="K28" s="117"/>
      <c r="L28" s="117"/>
      <c r="M28" s="117"/>
      <c r="N28" s="148"/>
      <c r="O28" s="148"/>
      <c r="P28" s="152"/>
      <c r="Q28" s="153"/>
      <c r="R28" s="97"/>
      <c r="S28" s="97"/>
    </row>
    <row r="29" spans="1:19" ht="18.600000000000001" thickBot="1">
      <c r="A29" s="21"/>
      <c r="B29" s="10"/>
      <c r="C29" s="103"/>
      <c r="D29" s="155"/>
      <c r="E29" s="107"/>
      <c r="F29" s="67">
        <f t="shared" si="0"/>
        <v>0</v>
      </c>
      <c r="G29" s="147"/>
      <c r="H29" s="115"/>
      <c r="I29" s="148"/>
      <c r="J29" s="114"/>
      <c r="K29" s="117"/>
      <c r="L29" s="117"/>
      <c r="M29" s="117"/>
      <c r="N29" s="148"/>
      <c r="O29" s="148"/>
      <c r="P29" s="152"/>
      <c r="Q29" s="153"/>
      <c r="R29" s="97"/>
      <c r="S29" s="97"/>
    </row>
    <row r="30" spans="1:19" ht="36" customHeight="1" thickBot="1">
      <c r="A30" s="527" t="s">
        <v>83</v>
      </c>
      <c r="B30" s="528"/>
      <c r="C30" s="105"/>
      <c r="D30" s="214"/>
      <c r="E30" s="66"/>
      <c r="F30" s="67"/>
      <c r="G30" s="147"/>
      <c r="H30" s="115"/>
      <c r="I30" s="148"/>
      <c r="J30" s="114"/>
      <c r="K30" s="117"/>
      <c r="L30" s="63"/>
      <c r="M30" s="63"/>
      <c r="N30" s="64"/>
      <c r="O30" s="64"/>
      <c r="P30" s="152"/>
      <c r="Q30" s="153"/>
      <c r="R30" s="97"/>
      <c r="S30" s="97"/>
    </row>
    <row r="31" spans="1:19" ht="45" customHeight="1" thickBot="1">
      <c r="A31" s="529" t="s">
        <v>124</v>
      </c>
      <c r="B31" s="530"/>
      <c r="C31" s="103"/>
      <c r="D31" s="214"/>
      <c r="E31" s="107">
        <v>1</v>
      </c>
      <c r="F31" s="67">
        <f t="shared" ref="F31:F38" si="1">E31</f>
        <v>1</v>
      </c>
      <c r="G31" s="147" t="s">
        <v>355</v>
      </c>
      <c r="H31" s="115" t="s">
        <v>360</v>
      </c>
      <c r="I31" s="148" t="s">
        <v>366</v>
      </c>
      <c r="J31" s="114" t="s">
        <v>39</v>
      </c>
      <c r="K31" s="117" t="s">
        <v>424</v>
      </c>
      <c r="L31" s="63"/>
      <c r="M31" s="63"/>
      <c r="N31" s="64"/>
      <c r="O31" s="64"/>
      <c r="P31" s="152"/>
      <c r="Q31" s="154"/>
      <c r="R31" s="97"/>
      <c r="S31" s="97"/>
    </row>
    <row r="32" spans="1:19" ht="42.6" customHeight="1" thickBot="1">
      <c r="A32" s="529" t="s">
        <v>381</v>
      </c>
      <c r="B32" s="530"/>
      <c r="C32" s="103"/>
      <c r="D32" s="214"/>
      <c r="E32" s="107">
        <v>1</v>
      </c>
      <c r="F32" s="67">
        <f t="shared" si="1"/>
        <v>1</v>
      </c>
      <c r="G32" s="147" t="s">
        <v>355</v>
      </c>
      <c r="H32" s="115" t="s">
        <v>360</v>
      </c>
      <c r="I32" s="148" t="s">
        <v>382</v>
      </c>
      <c r="J32" s="114" t="s">
        <v>39</v>
      </c>
      <c r="K32" s="117" t="s">
        <v>424</v>
      </c>
      <c r="L32" s="63"/>
      <c r="M32" s="63"/>
      <c r="N32" s="64"/>
      <c r="O32" s="64"/>
      <c r="P32" s="152"/>
      <c r="Q32" s="154"/>
      <c r="R32" s="97"/>
      <c r="S32" s="97"/>
    </row>
    <row r="33" spans="1:19" ht="18.600000000000001" thickBot="1">
      <c r="A33" s="529"/>
      <c r="B33" s="530"/>
      <c r="C33" s="103"/>
      <c r="D33" s="214"/>
      <c r="E33" s="107"/>
      <c r="F33" s="67">
        <f>E33</f>
        <v>0</v>
      </c>
      <c r="G33" s="147"/>
      <c r="H33" s="115"/>
      <c r="I33" s="148"/>
      <c r="J33" s="114"/>
      <c r="K33" s="117"/>
      <c r="L33" s="63"/>
      <c r="M33" s="63"/>
      <c r="N33" s="64"/>
      <c r="O33" s="64"/>
      <c r="P33" s="152"/>
      <c r="Q33" s="154"/>
      <c r="R33" s="97"/>
      <c r="S33" s="97"/>
    </row>
    <row r="34" spans="1:19" ht="18.600000000000001" thickBot="1">
      <c r="A34" s="530"/>
      <c r="B34" s="531"/>
      <c r="C34" s="216"/>
      <c r="D34" s="214"/>
      <c r="E34" s="107"/>
      <c r="F34" s="67">
        <f t="shared" si="1"/>
        <v>0</v>
      </c>
      <c r="G34" s="147"/>
      <c r="H34" s="115"/>
      <c r="I34" s="148"/>
      <c r="J34" s="114"/>
      <c r="K34" s="117"/>
      <c r="L34" s="63"/>
      <c r="M34" s="63"/>
      <c r="N34" s="64"/>
      <c r="O34" s="64"/>
      <c r="P34" s="152"/>
      <c r="Q34" s="154"/>
      <c r="R34" s="97"/>
      <c r="S34" s="97"/>
    </row>
    <row r="35" spans="1:19" ht="18.600000000000001" thickBot="1">
      <c r="A35" s="530"/>
      <c r="B35" s="531"/>
      <c r="C35" s="216"/>
      <c r="D35" s="214"/>
      <c r="E35" s="107"/>
      <c r="F35" s="67">
        <f t="shared" si="1"/>
        <v>0</v>
      </c>
      <c r="G35" s="147"/>
      <c r="H35" s="115"/>
      <c r="I35" s="148"/>
      <c r="J35" s="114"/>
      <c r="K35" s="117"/>
      <c r="L35" s="63"/>
      <c r="M35" s="63"/>
      <c r="N35" s="64"/>
      <c r="O35" s="64"/>
      <c r="P35" s="152"/>
      <c r="Q35" s="154"/>
      <c r="R35" s="97"/>
      <c r="S35" s="97"/>
    </row>
    <row r="36" spans="1:19" ht="18.600000000000001" thickBot="1">
      <c r="A36" s="529"/>
      <c r="B36" s="530"/>
      <c r="C36" s="103"/>
      <c r="D36" s="214"/>
      <c r="E36" s="107"/>
      <c r="F36" s="67">
        <f t="shared" si="1"/>
        <v>0</v>
      </c>
      <c r="G36" s="147"/>
      <c r="H36" s="115"/>
      <c r="I36" s="148"/>
      <c r="J36" s="114"/>
      <c r="K36" s="117"/>
      <c r="L36" s="63"/>
      <c r="M36" s="63"/>
      <c r="N36" s="64"/>
      <c r="O36" s="64"/>
      <c r="P36" s="152"/>
      <c r="Q36" s="154"/>
      <c r="R36" s="97"/>
      <c r="S36" s="97"/>
    </row>
    <row r="37" spans="1:19" ht="18.600000000000001" thickBot="1">
      <c r="A37" s="529"/>
      <c r="B37" s="530"/>
      <c r="C37" s="103"/>
      <c r="D37" s="214"/>
      <c r="E37" s="107"/>
      <c r="F37" s="67">
        <f t="shared" si="1"/>
        <v>0</v>
      </c>
      <c r="G37" s="147"/>
      <c r="H37" s="115"/>
      <c r="I37" s="148"/>
      <c r="J37" s="114"/>
      <c r="K37" s="117"/>
      <c r="L37" s="63"/>
      <c r="M37" s="63"/>
      <c r="N37" s="64"/>
      <c r="O37" s="64"/>
      <c r="P37" s="152"/>
      <c r="Q37" s="154"/>
      <c r="R37" s="97"/>
      <c r="S37" s="97"/>
    </row>
    <row r="38" spans="1:19" ht="18.600000000000001" thickBot="1">
      <c r="A38" s="524"/>
      <c r="B38" s="525"/>
      <c r="C38" s="103"/>
      <c r="D38" s="214"/>
      <c r="E38" s="107"/>
      <c r="F38" s="67">
        <f t="shared" si="1"/>
        <v>0</v>
      </c>
      <c r="G38" s="147"/>
      <c r="H38" s="115"/>
      <c r="I38" s="148"/>
      <c r="J38" s="114"/>
      <c r="K38" s="117"/>
      <c r="L38" s="63"/>
      <c r="M38" s="63"/>
      <c r="N38" s="64"/>
      <c r="O38" s="64"/>
      <c r="P38" s="152"/>
      <c r="Q38" s="154"/>
      <c r="R38" s="97"/>
      <c r="S38" s="97"/>
    </row>
    <row r="39" spans="1:19" ht="21" thickBot="1">
      <c r="A39" s="476" t="s">
        <v>28</v>
      </c>
      <c r="B39" s="477"/>
      <c r="C39" s="215"/>
      <c r="D39" s="48">
        <f>SUM(D10:D38)</f>
        <v>32</v>
      </c>
      <c r="E39" s="48">
        <f>SUM(E10:E38)</f>
        <v>4</v>
      </c>
      <c r="F39" s="48">
        <f>D39+E39</f>
        <v>36</v>
      </c>
      <c r="G39" s="22" t="s">
        <v>49</v>
      </c>
      <c r="H39" s="23" t="s">
        <v>50</v>
      </c>
    </row>
    <row r="40" spans="1:19" ht="21.6" thickBot="1">
      <c r="A40" s="7" t="s">
        <v>36</v>
      </c>
      <c r="B40" s="7"/>
      <c r="C40" s="213"/>
      <c r="D40" s="20">
        <v>32</v>
      </c>
      <c r="E40" s="20">
        <v>1</v>
      </c>
      <c r="F40" s="20">
        <v>33</v>
      </c>
      <c r="G40" s="19">
        <v>9</v>
      </c>
      <c r="H40" s="19">
        <v>42</v>
      </c>
    </row>
    <row r="41" spans="1:19" ht="21.6" thickBot="1">
      <c r="A41" s="7" t="s">
        <v>37</v>
      </c>
      <c r="B41" s="7"/>
      <c r="C41" s="213"/>
      <c r="D41" s="20">
        <v>32</v>
      </c>
      <c r="E41" s="20">
        <v>4</v>
      </c>
      <c r="F41" s="20">
        <v>36</v>
      </c>
      <c r="G41" s="19">
        <v>6</v>
      </c>
      <c r="H41" s="19">
        <v>42</v>
      </c>
    </row>
    <row r="43" spans="1:19" ht="15" thickBot="1"/>
    <row r="44" spans="1:19" ht="48.75" customHeight="1" thickBot="1">
      <c r="A44" s="26" t="s">
        <v>51</v>
      </c>
      <c r="B44" s="99" t="s">
        <v>191</v>
      </c>
      <c r="C44" s="234" t="s">
        <v>192</v>
      </c>
      <c r="D44" s="28" t="s">
        <v>52</v>
      </c>
      <c r="E44" s="473" t="s">
        <v>53</v>
      </c>
      <c r="F44" s="474"/>
      <c r="G44" s="474"/>
      <c r="H44" s="475"/>
      <c r="I44" s="471" t="s">
        <v>61</v>
      </c>
      <c r="J44" s="472"/>
      <c r="K44" s="472"/>
      <c r="L44" s="472"/>
    </row>
    <row r="45" spans="1:19" s="12" customFormat="1" ht="63" thickBot="1">
      <c r="A45" s="188" t="s">
        <v>166</v>
      </c>
      <c r="B45" s="290" t="s">
        <v>630</v>
      </c>
      <c r="C45" s="290" t="s">
        <v>644</v>
      </c>
      <c r="D45" s="291">
        <v>1</v>
      </c>
      <c r="E45" s="506" t="s">
        <v>415</v>
      </c>
      <c r="F45" s="507"/>
      <c r="G45" s="507"/>
      <c r="H45" s="508"/>
      <c r="I45" s="521" t="s">
        <v>421</v>
      </c>
      <c r="J45" s="522"/>
      <c r="K45" s="522"/>
      <c r="L45" s="523"/>
    </row>
    <row r="46" spans="1:19" s="12" customFormat="1" ht="69.599999999999994" thickBot="1">
      <c r="A46" s="188" t="s">
        <v>166</v>
      </c>
      <c r="B46" s="290" t="s">
        <v>625</v>
      </c>
      <c r="C46" s="290" t="s">
        <v>637</v>
      </c>
      <c r="D46" s="292">
        <v>1</v>
      </c>
      <c r="E46" s="593" t="s">
        <v>405</v>
      </c>
      <c r="F46" s="507"/>
      <c r="G46" s="507"/>
      <c r="H46" s="508"/>
      <c r="I46" s="521" t="s">
        <v>410</v>
      </c>
      <c r="J46" s="522"/>
      <c r="K46" s="522"/>
      <c r="L46" s="523"/>
    </row>
    <row r="47" spans="1:19" s="12" customFormat="1" ht="138.6" thickBot="1">
      <c r="A47" s="189" t="s">
        <v>167</v>
      </c>
      <c r="B47" s="195" t="s">
        <v>626</v>
      </c>
      <c r="C47" s="421" t="s">
        <v>632</v>
      </c>
      <c r="D47" s="30">
        <v>3</v>
      </c>
      <c r="E47" s="506" t="s">
        <v>405</v>
      </c>
      <c r="F47" s="507"/>
      <c r="G47" s="507"/>
      <c r="H47" s="508"/>
      <c r="I47" s="519" t="s">
        <v>410</v>
      </c>
      <c r="J47" s="520"/>
      <c r="K47" s="520"/>
      <c r="L47" s="520"/>
    </row>
    <row r="48" spans="1:19" s="12" customFormat="1" ht="78.599999999999994" thickBot="1">
      <c r="A48" s="94" t="s">
        <v>168</v>
      </c>
      <c r="B48" s="410" t="s">
        <v>621</v>
      </c>
      <c r="C48" s="410" t="s">
        <v>633</v>
      </c>
      <c r="D48" s="30">
        <v>1</v>
      </c>
      <c r="E48" s="506" t="s">
        <v>405</v>
      </c>
      <c r="F48" s="507"/>
      <c r="G48" s="507"/>
      <c r="H48" s="508"/>
      <c r="I48" s="519" t="s">
        <v>410</v>
      </c>
      <c r="J48" s="520"/>
      <c r="K48" s="520"/>
      <c r="L48" s="520"/>
    </row>
    <row r="49" spans="1:12" s="12" customFormat="1" ht="63" thickBot="1">
      <c r="A49" s="94" t="s">
        <v>169</v>
      </c>
      <c r="B49" s="195" t="s">
        <v>645</v>
      </c>
      <c r="C49" s="195" t="s">
        <v>647</v>
      </c>
      <c r="D49" s="333">
        <v>1</v>
      </c>
      <c r="E49" s="506" t="s">
        <v>405</v>
      </c>
      <c r="F49" s="507"/>
      <c r="G49" s="507"/>
      <c r="H49" s="508"/>
      <c r="I49" s="519" t="s">
        <v>414</v>
      </c>
      <c r="J49" s="520"/>
      <c r="K49" s="520"/>
      <c r="L49" s="520"/>
    </row>
    <row r="50" spans="1:12" s="12" customFormat="1" ht="97.2" thickBot="1">
      <c r="A50" s="94" t="s">
        <v>168</v>
      </c>
      <c r="B50" s="334" t="s">
        <v>641</v>
      </c>
      <c r="C50" s="420" t="s">
        <v>642</v>
      </c>
      <c r="D50" s="30">
        <v>1</v>
      </c>
      <c r="E50" s="506" t="s">
        <v>405</v>
      </c>
      <c r="F50" s="507"/>
      <c r="G50" s="507"/>
      <c r="H50" s="508"/>
      <c r="I50" s="519" t="s">
        <v>410</v>
      </c>
      <c r="J50" s="520"/>
      <c r="K50" s="520"/>
      <c r="L50" s="520"/>
    </row>
    <row r="51" spans="1:12" s="12" customFormat="1" ht="152.4" thickBot="1">
      <c r="A51" s="53" t="s">
        <v>169</v>
      </c>
      <c r="B51" s="407" t="s">
        <v>643</v>
      </c>
      <c r="C51" s="315" t="s">
        <v>634</v>
      </c>
      <c r="D51" s="30">
        <v>1</v>
      </c>
      <c r="E51" s="506" t="s">
        <v>405</v>
      </c>
      <c r="F51" s="507"/>
      <c r="G51" s="507"/>
      <c r="H51" s="508"/>
      <c r="I51" s="519" t="s">
        <v>410</v>
      </c>
      <c r="J51" s="520"/>
      <c r="K51" s="520"/>
      <c r="L51" s="520"/>
    </row>
    <row r="52" spans="1:12" s="12" customFormat="1" ht="63" thickBot="1">
      <c r="A52" s="53" t="s">
        <v>170</v>
      </c>
      <c r="B52" s="407" t="s">
        <v>648</v>
      </c>
      <c r="C52" s="315" t="s">
        <v>639</v>
      </c>
      <c r="D52" s="30">
        <v>1</v>
      </c>
      <c r="E52" s="506" t="s">
        <v>405</v>
      </c>
      <c r="F52" s="507"/>
      <c r="G52" s="507"/>
      <c r="H52" s="508"/>
      <c r="I52" s="519" t="s">
        <v>413</v>
      </c>
      <c r="J52" s="520"/>
      <c r="K52" s="520"/>
      <c r="L52" s="520"/>
    </row>
    <row r="53" spans="1:12" s="12" customFormat="1" ht="63" thickBot="1">
      <c r="A53" s="53" t="s">
        <v>170</v>
      </c>
      <c r="B53" s="321" t="s">
        <v>622</v>
      </c>
      <c r="C53" s="321" t="s">
        <v>535</v>
      </c>
      <c r="D53" s="30">
        <v>1</v>
      </c>
      <c r="E53" s="506" t="s">
        <v>405</v>
      </c>
      <c r="F53" s="507"/>
      <c r="G53" s="507"/>
      <c r="H53" s="508"/>
      <c r="I53" s="519" t="s">
        <v>410</v>
      </c>
      <c r="J53" s="520"/>
      <c r="K53" s="520"/>
      <c r="L53" s="520"/>
    </row>
    <row r="54" spans="1:12" s="12" customFormat="1" ht="55.8" thickBot="1">
      <c r="A54" s="53" t="s">
        <v>172</v>
      </c>
      <c r="B54" s="321" t="s">
        <v>649</v>
      </c>
      <c r="C54" s="321" t="s">
        <v>535</v>
      </c>
      <c r="D54" s="30">
        <v>1</v>
      </c>
      <c r="E54" s="506" t="s">
        <v>405</v>
      </c>
      <c r="F54" s="507"/>
      <c r="G54" s="507"/>
      <c r="H54" s="508"/>
      <c r="I54" s="519" t="s">
        <v>410</v>
      </c>
      <c r="J54" s="520"/>
      <c r="K54" s="520"/>
      <c r="L54" s="520"/>
    </row>
    <row r="55" spans="1:12" s="12" customFormat="1" ht="47.4" thickBot="1">
      <c r="A55" s="53" t="s">
        <v>173</v>
      </c>
      <c r="B55" s="321" t="s">
        <v>650</v>
      </c>
      <c r="C55" s="321" t="s">
        <v>635</v>
      </c>
      <c r="D55" s="30">
        <v>1</v>
      </c>
      <c r="E55" s="506" t="s">
        <v>405</v>
      </c>
      <c r="F55" s="507"/>
      <c r="G55" s="507"/>
      <c r="H55" s="508"/>
      <c r="I55" s="519" t="s">
        <v>410</v>
      </c>
      <c r="J55" s="520"/>
      <c r="K55" s="520"/>
      <c r="L55" s="520"/>
    </row>
    <row r="56" spans="1:12" s="12" customFormat="1" ht="16.2" thickBot="1">
      <c r="A56" s="29"/>
      <c r="B56" s="42"/>
      <c r="C56" s="104"/>
      <c r="D56" s="30"/>
      <c r="E56" s="506"/>
      <c r="F56" s="507"/>
      <c r="G56" s="507"/>
      <c r="H56" s="508"/>
      <c r="I56" s="519"/>
      <c r="J56" s="520"/>
      <c r="K56" s="520"/>
      <c r="L56" s="520"/>
    </row>
    <row r="57" spans="1:12" s="12" customFormat="1" ht="16.2" thickBot="1">
      <c r="A57" s="29"/>
      <c r="B57" s="42"/>
      <c r="C57" s="104"/>
      <c r="D57" s="30"/>
      <c r="E57" s="506"/>
      <c r="F57" s="507"/>
      <c r="G57" s="507"/>
      <c r="H57" s="508"/>
      <c r="I57" s="519"/>
      <c r="J57" s="520"/>
      <c r="K57" s="520"/>
      <c r="L57" s="520"/>
    </row>
    <row r="58" spans="1:12" s="12" customFormat="1" ht="16.2" thickBot="1">
      <c r="A58" s="29"/>
      <c r="B58" s="42"/>
      <c r="C58" s="104"/>
      <c r="D58" s="30"/>
      <c r="E58" s="506"/>
      <c r="F58" s="507"/>
      <c r="G58" s="507"/>
      <c r="H58" s="508"/>
      <c r="I58" s="519"/>
      <c r="J58" s="520"/>
      <c r="K58" s="520"/>
      <c r="L58" s="520"/>
    </row>
    <row r="59" spans="1:12" s="12" customFormat="1" ht="16.2" thickBot="1">
      <c r="A59" s="29"/>
      <c r="B59" s="42"/>
      <c r="C59" s="104"/>
      <c r="D59" s="30"/>
      <c r="E59" s="506"/>
      <c r="F59" s="507"/>
      <c r="G59" s="507"/>
      <c r="H59" s="508"/>
      <c r="I59" s="519"/>
      <c r="J59" s="520"/>
      <c r="K59" s="520"/>
      <c r="L59" s="520"/>
    </row>
    <row r="60" spans="1:12" s="12" customFormat="1" ht="16.2" thickBot="1">
      <c r="A60" s="29"/>
      <c r="B60" s="42"/>
      <c r="C60" s="104"/>
      <c r="D60" s="30"/>
      <c r="E60" s="506"/>
      <c r="F60" s="507"/>
      <c r="G60" s="507"/>
      <c r="H60" s="508"/>
      <c r="I60" s="519"/>
      <c r="J60" s="520"/>
      <c r="K60" s="520"/>
      <c r="L60" s="520"/>
    </row>
    <row r="61" spans="1:12" s="12" customFormat="1" ht="16.2" thickBot="1">
      <c r="A61" s="29"/>
      <c r="B61" s="42"/>
      <c r="C61" s="104"/>
      <c r="D61" s="30"/>
      <c r="E61" s="506"/>
      <c r="F61" s="507"/>
      <c r="G61" s="507"/>
      <c r="H61" s="508"/>
      <c r="I61" s="519"/>
      <c r="J61" s="520"/>
      <c r="K61" s="520"/>
      <c r="L61" s="520"/>
    </row>
    <row r="62" spans="1:12" ht="18.600000000000001" thickBot="1">
      <c r="B62" s="24" t="s">
        <v>28</v>
      </c>
      <c r="C62" s="24"/>
      <c r="D62" s="25">
        <f>SUM(D45:D61)</f>
        <v>13</v>
      </c>
    </row>
  </sheetData>
  <sheetProtection formatRows="0"/>
  <mergeCells count="73">
    <mergeCell ref="D2:O2"/>
    <mergeCell ref="A7:A9"/>
    <mergeCell ref="B7:B9"/>
    <mergeCell ref="D7:E7"/>
    <mergeCell ref="F7:F9"/>
    <mergeCell ref="G7:O7"/>
    <mergeCell ref="J8:J9"/>
    <mergeCell ref="K8:K9"/>
    <mergeCell ref="L8:M8"/>
    <mergeCell ref="N8:N9"/>
    <mergeCell ref="O8:O9"/>
    <mergeCell ref="D6:F6"/>
    <mergeCell ref="P8:P9"/>
    <mergeCell ref="P7:S7"/>
    <mergeCell ref="A19:A21"/>
    <mergeCell ref="D8:D9"/>
    <mergeCell ref="E8:E9"/>
    <mergeCell ref="G8:H8"/>
    <mergeCell ref="I8:I9"/>
    <mergeCell ref="A13:A15"/>
    <mergeCell ref="A16:A18"/>
    <mergeCell ref="A10:A11"/>
    <mergeCell ref="Q8:S8"/>
    <mergeCell ref="C7:C9"/>
    <mergeCell ref="B13:B14"/>
    <mergeCell ref="A39:B39"/>
    <mergeCell ref="A22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E44:H44"/>
    <mergeCell ref="I44:L44"/>
    <mergeCell ref="E45:H45"/>
    <mergeCell ref="I45:L45"/>
    <mergeCell ref="E46:H46"/>
    <mergeCell ref="I46:L46"/>
    <mergeCell ref="I53:L53"/>
    <mergeCell ref="E47:H47"/>
    <mergeCell ref="I47:L47"/>
    <mergeCell ref="E49:H49"/>
    <mergeCell ref="I49:L49"/>
    <mergeCell ref="E50:H50"/>
    <mergeCell ref="I50:L50"/>
    <mergeCell ref="E51:H51"/>
    <mergeCell ref="I51:L51"/>
    <mergeCell ref="E53:H53"/>
    <mergeCell ref="E48:H48"/>
    <mergeCell ref="I48:L48"/>
    <mergeCell ref="E52:H52"/>
    <mergeCell ref="I52:L52"/>
    <mergeCell ref="E54:H54"/>
    <mergeCell ref="I54:L54"/>
    <mergeCell ref="E55:H55"/>
    <mergeCell ref="I55:L55"/>
    <mergeCell ref="E61:H61"/>
    <mergeCell ref="I61:L61"/>
    <mergeCell ref="E56:H56"/>
    <mergeCell ref="I56:L56"/>
    <mergeCell ref="E57:H57"/>
    <mergeCell ref="I57:L57"/>
    <mergeCell ref="E58:H58"/>
    <mergeCell ref="I58:L58"/>
    <mergeCell ref="E59:H59"/>
    <mergeCell ref="I59:L59"/>
    <mergeCell ref="E60:H60"/>
    <mergeCell ref="I60:L60"/>
  </mergeCells>
  <hyperlinks>
    <hyperlink ref="I20" r:id="rId1"/>
    <hyperlink ref="C50" r:id="rId2"/>
    <hyperlink ref="B51" r:id="rId3" display="https://edsoo.ru/Primernaya_rabochaya_programma_kursa_vneurochnoj_deyatelnosti_Razgovori_o_vazhnom_NOO_OOO_SOO_.htm"/>
    <hyperlink ref="C51" r:id="rId4"/>
    <hyperlink ref="C47" r:id="rId5"/>
  </hyperlink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Образец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 </vt:lpstr>
      <vt:lpstr>11 класс</vt:lpstr>
      <vt:lpstr>10 новый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Пользователь Windows</cp:lastModifiedBy>
  <cp:lastPrinted>2014-08-03T15:21:54Z</cp:lastPrinted>
  <dcterms:created xsi:type="dcterms:W3CDTF">2014-07-19T08:59:48Z</dcterms:created>
  <dcterms:modified xsi:type="dcterms:W3CDTF">2023-11-03T07:50:52Z</dcterms:modified>
</cp:coreProperties>
</file>